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1-Enero 2022\"/>
    </mc:Choice>
  </mc:AlternateContent>
  <bookViews>
    <workbookView xWindow="0" yWindow="0" windowWidth="24000" windowHeight="9735"/>
  </bookViews>
  <sheets>
    <sheet name="ASESORES 029" sheetId="2" r:id="rId1"/>
    <sheet name="ASESORES 029 (2)" sheetId="4" state="hidden" r:id="rId2"/>
    <sheet name="ASESORES 029 (3)" sheetId="5" state="hidden" r:id="rId3"/>
    <sheet name="ASESORES 029 (4)" sheetId="6" state="hidden" r:id="rId4"/>
    <sheet name="Hoja1" sheetId="3" r:id="rId5"/>
  </sheets>
  <definedNames>
    <definedName name="_xlnm._FilterDatabase" localSheetId="0" hidden="1">'ASESORES 029'!$A$6:$I$68</definedName>
    <definedName name="_xlnm._FilterDatabase" localSheetId="1" hidden="1">'ASESORES 029 (2)'!$A$6:$J$69</definedName>
    <definedName name="_xlnm._FilterDatabase" localSheetId="2" hidden="1">'ASESORES 029 (3)'!$A$6:$J$62</definedName>
    <definedName name="_xlnm._FilterDatabase" localSheetId="3" hidden="1">'ASESORES 029 (4)'!$A$6:$J$59</definedName>
    <definedName name="_xlnm.Print_Area" localSheetId="0">'ASESORES 029'!$A$1:$I$69</definedName>
    <definedName name="_xlnm.Print_Area" localSheetId="1">'ASESORES 029 (2)'!$A$1:$J$70</definedName>
    <definedName name="_xlnm.Print_Area" localSheetId="2">'ASESORES 029 (3)'!$A$1:$J$63</definedName>
    <definedName name="_xlnm.Print_Area" localSheetId="3">'ASESORES 029 (4)'!$A$1:$J$60</definedName>
    <definedName name="_xlnm.Print_Titles" localSheetId="0">'ASESORES 029'!$1:$4</definedName>
    <definedName name="_xlnm.Print_Titles" localSheetId="1">'ASESORES 029 (2)'!$1:$4</definedName>
    <definedName name="_xlnm.Print_Titles" localSheetId="2">'ASESORES 029 (3)'!$1:$4</definedName>
    <definedName name="_xlnm.Print_Titles" localSheetId="3">'ASESORES 029 (4)'!$1:$4</definedName>
  </definedNames>
  <calcPr calcId="162913"/>
</workbook>
</file>

<file path=xl/calcChain.xml><?xml version="1.0" encoding="utf-8"?>
<calcChain xmlns="http://schemas.openxmlformats.org/spreadsheetml/2006/main">
  <c r="A8" i="2" l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2" i="2" s="1"/>
  <c r="J41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57" i="6" s="1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J7" i="6"/>
  <c r="J42" i="6" l="1"/>
  <c r="J58" i="6" s="1"/>
  <c r="A41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3" i="2" l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60" i="5" s="1"/>
  <c r="J46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J7" i="5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52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2" i="4" s="1"/>
  <c r="J44" i="5" l="1"/>
  <c r="J61" i="5"/>
  <c r="A46" i="5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</calcChain>
</file>

<file path=xl/sharedStrings.xml><?xml version="1.0" encoding="utf-8"?>
<sst xmlns="http://schemas.openxmlformats.org/spreadsheetml/2006/main" count="1128" uniqueCount="372">
  <si>
    <t>COREDUR: Consejo Regional de Desarrollo Urbano y Rural</t>
  </si>
  <si>
    <t>CODEDE: Consejo Departamental de Desarrollo</t>
  </si>
  <si>
    <t>SCEP: Secretaría de Coordinación Ejecutiva de la Presidencia</t>
  </si>
  <si>
    <t>LA SECRETARIA DE COORDINACION  EJECUTIVA DE  LA PRESIDENCIA  NO EROGA GASTOS DE DIETAS.</t>
  </si>
  <si>
    <t>ASESOR TÉCNICO EN PARTICIPACIÓN CIUDADANA</t>
  </si>
  <si>
    <t>ASESORA TÉCNICA EN PARTICIPACIÓN CIUDADANA</t>
  </si>
  <si>
    <t>LUCRECIA LUCILA</t>
  </si>
  <si>
    <t>MARIN RUIZ</t>
  </si>
  <si>
    <t>NERY ARTURO</t>
  </si>
  <si>
    <t>NO. TELEFÓNICO</t>
  </si>
  <si>
    <t>PAGO MENSUAL DE SERVICIOS</t>
  </si>
  <si>
    <t>SERVICIO QUE PRESTA</t>
  </si>
  <si>
    <t>APELLIDOS</t>
  </si>
  <si>
    <t>NOMBRES</t>
  </si>
  <si>
    <t>TIPO DE SERVICIO</t>
  </si>
  <si>
    <t>CONTRATO NO.</t>
  </si>
  <si>
    <t>#</t>
  </si>
  <si>
    <t>PROFESIONAL</t>
  </si>
  <si>
    <t>ASESORA JURIDICA</t>
  </si>
  <si>
    <t>LOPEZ LOPEZ</t>
  </si>
  <si>
    <t>ASESOR PROFESIONAL EN SEGUIMIENTO</t>
  </si>
  <si>
    <t>ROMERO HIGUEROS</t>
  </si>
  <si>
    <t xml:space="preserve">BENJAMIN </t>
  </si>
  <si>
    <t>MORALES IRIAS</t>
  </si>
  <si>
    <t>RAFAEL OSWALDO</t>
  </si>
  <si>
    <t>ASESOR PROFESIONAL EN PARTICIPACIÓN CIUDADANA</t>
  </si>
  <si>
    <t>COREDUR REGION PETEN</t>
  </si>
  <si>
    <t>COREDUR REGION SUROCCIDENTE</t>
  </si>
  <si>
    <t>HONORARIO MENSUAL</t>
  </si>
  <si>
    <t>UBICACIÓN</t>
  </si>
  <si>
    <t xml:space="preserve">Listado de Asesores Bajo Renglón 029 </t>
  </si>
  <si>
    <t>SECRETARÍA DE COORDINACIÓN EJECUTIVA DE LA PRESIDENCIA</t>
  </si>
  <si>
    <t>Ley de Acceso a la Información Artículo 11 Numeral 2</t>
  </si>
  <si>
    <t>JONATHAN ARNULFO</t>
  </si>
  <si>
    <t>ELOISA MARISELA</t>
  </si>
  <si>
    <t>TECUM ALVAREZ</t>
  </si>
  <si>
    <t>COREDUR REGION CENTRAL</t>
  </si>
  <si>
    <t>PAOLO ANDRES</t>
  </si>
  <si>
    <t>ROBLES PALOMO</t>
  </si>
  <si>
    <t>ANA JUDITH</t>
  </si>
  <si>
    <t>ARAGON NAJERA</t>
  </si>
  <si>
    <t>FRANCISCO RAUL</t>
  </si>
  <si>
    <t>MANZO COLINDRES</t>
  </si>
  <si>
    <t>MARIA LETICIA</t>
  </si>
  <si>
    <t>CASTRO GUTIERREZ</t>
  </si>
  <si>
    <t>ASESOR EN LOGISTICA  DE DESARROLLO DE SISTEMAS</t>
  </si>
  <si>
    <t>COREDUR REGION NORTE</t>
  </si>
  <si>
    <t>COREDUR REGION SURORIENTE</t>
  </si>
  <si>
    <t>SAMUEL OLIVERIO</t>
  </si>
  <si>
    <t>CASTILLO ORELLANA</t>
  </si>
  <si>
    <t>GONZALEZ LOPEZ</t>
  </si>
  <si>
    <t>URBANO JAVIER</t>
  </si>
  <si>
    <t>OROZCO VASQUEZ</t>
  </si>
  <si>
    <t>ASESOR TÉCNICO EN LOGISTICA DE TRANSPORTES</t>
  </si>
  <si>
    <t>BYRON ISMAEL</t>
  </si>
  <si>
    <t>DEL CID LOPEZ</t>
  </si>
  <si>
    <t>ANA SILVIA</t>
  </si>
  <si>
    <t>MUÑOZ MELGAR DE VALVERT</t>
  </si>
  <si>
    <t>79521373 / 77283940</t>
  </si>
  <si>
    <t>78441869 / 78442451</t>
  </si>
  <si>
    <t>HERNANDEZ GARCIA</t>
  </si>
  <si>
    <t>HERNAN ALEXANDER</t>
  </si>
  <si>
    <t>CHIRIX</t>
  </si>
  <si>
    <t>ROXANNA GENOVEVA</t>
  </si>
  <si>
    <t>ASESOR PROFESIONAL EN GESTION DE RIESGO</t>
  </si>
  <si>
    <t>ASESORA PROFESIONAL</t>
  </si>
  <si>
    <t>COREDUR REGION NORORIENTE</t>
  </si>
  <si>
    <t xml:space="preserve">LA SECRETARIA DE COORDINACION EJECUTIVA DE LA PRESIDENCIA NO EROGA GASTOS DE DIETAS </t>
  </si>
  <si>
    <t>COREDUR REGION NOROCCIDENTE</t>
  </si>
  <si>
    <t>DIRECCIÓN DE ASESORIA JURIDICA</t>
  </si>
  <si>
    <t>DIRECCION GENERAL PARA LA DESCENTRALIZACIÓN</t>
  </si>
  <si>
    <t>DIRECCIÓN DE INFORMATICA</t>
  </si>
  <si>
    <t>COORDINACIÓN DE ASESORIA Y SEGUIMIENTO</t>
  </si>
  <si>
    <t>COORDINACIÓN DE PARTICIPACIÓN CIUDADANA</t>
  </si>
  <si>
    <t>COORDINACIÓN DE GESTIÓN DE RIESGO</t>
  </si>
  <si>
    <t>DIRECCION ADMINISTRATIVA-FINANCIERA</t>
  </si>
  <si>
    <t>DIRECCIÓN DE PLANIFICACIÓN</t>
  </si>
  <si>
    <t>DEPARTAMENTO SERVICIOS GENERALES Y TRANSPORTES</t>
  </si>
  <si>
    <t>TÉCNICO</t>
  </si>
  <si>
    <t>WENCESLAO</t>
  </si>
  <si>
    <t>TOBAR VALLEJOS</t>
  </si>
  <si>
    <t>MARIA FERNANDA</t>
  </si>
  <si>
    <t>ECHEVARRIA TANCHEZ</t>
  </si>
  <si>
    <t>ASESORA JURÍDICA REGIONAL</t>
  </si>
  <si>
    <t>ASESOR PROFESIONAL</t>
  </si>
  <si>
    <t>COORDINACIÓN DE CAPACITACIÓN</t>
  </si>
  <si>
    <t>JULIO CESAR</t>
  </si>
  <si>
    <t>COJULUM PACHECO</t>
  </si>
  <si>
    <t>SAYDA PATRICIA</t>
  </si>
  <si>
    <t>GARCIA ORELLANA DE MAURICIO</t>
  </si>
  <si>
    <t>GABRIEL SIGFRIDO</t>
  </si>
  <si>
    <t>RODRIGO FRANKLIN</t>
  </si>
  <si>
    <t>CARLOS RAFAEL</t>
  </si>
  <si>
    <t>LUIS EDUARDO</t>
  </si>
  <si>
    <t>RAGDE</t>
  </si>
  <si>
    <t>RIVERA AQUINO</t>
  </si>
  <si>
    <t>WENDY LUZ</t>
  </si>
  <si>
    <t>GERSON DANILO</t>
  </si>
  <si>
    <t>MENDEZ ROMERO</t>
  </si>
  <si>
    <t>JUAN FERNANDO</t>
  </si>
  <si>
    <t>MANUEL ANTONIO</t>
  </si>
  <si>
    <t>JUSTO DAVID</t>
  </si>
  <si>
    <t>ELVIRA ORFINA</t>
  </si>
  <si>
    <t>DESPACHO SUPERIOR</t>
  </si>
  <si>
    <t>SUBSECRETARIA DE COORDINACION EJECUTIVA</t>
  </si>
  <si>
    <t>DIRECCIÓN TECNICA DE OPERACIONES</t>
  </si>
  <si>
    <t>DIRECCION TECNICA DE OPERACIONES</t>
  </si>
  <si>
    <t>SUBSECRETARIA PARA ASUNTOS EJECUTIVOS</t>
  </si>
  <si>
    <t>EDVIN HUMBERTO</t>
  </si>
  <si>
    <t>CARLOS HUMBERTO</t>
  </si>
  <si>
    <t>VALIENTE VILLEDA</t>
  </si>
  <si>
    <t>HECTOR DARIO</t>
  </si>
  <si>
    <t>LUIS ANTONIO</t>
  </si>
  <si>
    <t>BRAN LOPEZ</t>
  </si>
  <si>
    <t>ASESOR PROFESIONAL ESPECIALIZADO</t>
  </si>
  <si>
    <t>CLAUDIA MARINA</t>
  </si>
  <si>
    <t>FLORES REYES</t>
  </si>
  <si>
    <t>OSCAR MANUEL</t>
  </si>
  <si>
    <t>VENTURA YAT</t>
  </si>
  <si>
    <t>WENDY MAGALY</t>
  </si>
  <si>
    <t>VASQUEZ HERRERA</t>
  </si>
  <si>
    <t>ASESORA TECNICA EN LOGISTICA DE GESTION</t>
  </si>
  <si>
    <t>ESCOBAR NATARENO</t>
  </si>
  <si>
    <t>DIRECCION DE COMUNICACIÓN SOCIAL Y PROTOCOLO</t>
  </si>
  <si>
    <t>PÉREZ GRAMAJO</t>
  </si>
  <si>
    <t>ASESOR JURÍDICO LABORAL</t>
  </si>
  <si>
    <t>ASESOR EN LOGÍSTICA  DE CAPACITACIÓN</t>
  </si>
  <si>
    <t xml:space="preserve">ISAÍAS </t>
  </si>
  <si>
    <t>MARTÍNEZ MORALES</t>
  </si>
  <si>
    <t>ASESOR JURÍDICO EN DESCENTRALIZACIÓN</t>
  </si>
  <si>
    <t>ORÓRZCO ORELLANA</t>
  </si>
  <si>
    <t>ASESORA EN LOGÍSTICA DE DESCENTRALIZACIÓN</t>
  </si>
  <si>
    <t>FLORES LOPEZ</t>
  </si>
  <si>
    <t>ASESOR PROFESIONAL PARA LA  DESCENTRALIZACION</t>
  </si>
  <si>
    <t>DOMÍNGUEZ ECHEVERRÍA</t>
  </si>
  <si>
    <t>ASESOR EN LOGÍSTICA  DE INFRAESTRUCTURA DEL CENTRO DE DATOS</t>
  </si>
  <si>
    <t>VANESSA MARÍA</t>
  </si>
  <si>
    <t>CABRERA OVALLE DE GARCÍA</t>
  </si>
  <si>
    <t>ASESORA PARA COOPERACIÓN INTERNACIONAL</t>
  </si>
  <si>
    <t>DE LEÓN PAZ</t>
  </si>
  <si>
    <t>ASESOR PROFESIONAL DE SUPERVISIÓN</t>
  </si>
  <si>
    <t>ASESOR EN PROCESOS TÉCNOLOGICOS DE VENTANILLA ÚNICA</t>
  </si>
  <si>
    <t>GÓNZALEZ SINTO</t>
  </si>
  <si>
    <t>ASESOR EN LOGÍSTICA  DE GESTIÓN DE RIESGO</t>
  </si>
  <si>
    <t>GÓMEZ ZÚÑIGA DE ARANDI</t>
  </si>
  <si>
    <t>ASESRORA PROFESIONAL EN GESTIÓN DE RIESGO</t>
  </si>
  <si>
    <t>SALVATIERRA PEÑA DE CALÁN</t>
  </si>
  <si>
    <t xml:space="preserve">ASESORA PROFESIONAL </t>
  </si>
  <si>
    <t>JUÁREZ MUÑOZ</t>
  </si>
  <si>
    <t>ASEOSR EN LOGÍSTICA DE SEGURIDAD</t>
  </si>
  <si>
    <t>DIRECCIÓN DE RECURSOS HUMANOS</t>
  </si>
  <si>
    <t>LEÓN ANLEU</t>
  </si>
  <si>
    <t>ASESOR TÉCNICO</t>
  </si>
  <si>
    <t>ASESOR EN LOGÍSTICA DE  DESCONCENTRACIÓN</t>
  </si>
  <si>
    <t>ASESOR TÉCNICO EN PLANIFICACIÓN</t>
  </si>
  <si>
    <t>ASESOR TÉCNICO EN LOGÍSTICA DE PARTICIPACIÓN CIUDADANA</t>
  </si>
  <si>
    <t xml:space="preserve">PAULAMARIA </t>
  </si>
  <si>
    <t>LÉMUS MORALES</t>
  </si>
  <si>
    <t>ASESOR TÉCNICO ESPECIALIZADO</t>
  </si>
  <si>
    <t>ASESOR TÉCNICO EN COMPRAS Y ADQUISICIONES</t>
  </si>
  <si>
    <t>ASESOR TÉCNICO EN TRANSPORTES</t>
  </si>
  <si>
    <t>ASESOR TÉCNICO EN SERVICIOS GENERALES</t>
  </si>
  <si>
    <t>DEPARTAMENTO ADQUISICIONES</t>
  </si>
  <si>
    <t>CARLOS FERNANDO</t>
  </si>
  <si>
    <t>SOSA GUZMÁN</t>
  </si>
  <si>
    <t>JUAN FRANCISCO</t>
  </si>
  <si>
    <t>GARCÍA MORALES</t>
  </si>
  <si>
    <t xml:space="preserve">ESTUARDO JOSÉ </t>
  </si>
  <si>
    <t>ZABALA COLLIER</t>
  </si>
  <si>
    <t>ERICK ARMANDO</t>
  </si>
  <si>
    <t>PADILLA CANO</t>
  </si>
  <si>
    <t>DULCE ROCÍO</t>
  </si>
  <si>
    <t>VÉLIZ MAZARIEGOS</t>
  </si>
  <si>
    <t xml:space="preserve">EMILIO </t>
  </si>
  <si>
    <t>PEINADO MONROY</t>
  </si>
  <si>
    <t>GLENDA VERÓNICA</t>
  </si>
  <si>
    <t>FIÓN-LIZAMA ZETINA</t>
  </si>
  <si>
    <t>JUAN RICARDO</t>
  </si>
  <si>
    <t>AJANEL CONÓZ</t>
  </si>
  <si>
    <t xml:space="preserve">DENISSE AMAILYS </t>
  </si>
  <si>
    <t>DE MATA MEDINA</t>
  </si>
  <si>
    <t>HARRY EFRAIN</t>
  </si>
  <si>
    <t>OCHAETA GALINDO</t>
  </si>
  <si>
    <t>CARLOS  EDUARDO</t>
  </si>
  <si>
    <t>VILLATORO GAITÁN</t>
  </si>
  <si>
    <t>ALEJANDRA ADELIVIA</t>
  </si>
  <si>
    <t>TAROTT PAREDES</t>
  </si>
  <si>
    <t>JOSE ALFREDO</t>
  </si>
  <si>
    <t>ASESOR PROFESIONAL PARA LA DESCENTRALIZACIÓN</t>
  </si>
  <si>
    <t>ASESOR JUÍRIDICO</t>
  </si>
  <si>
    <t>ASESOR PROFESIONAL EN PLANIFICACIÓN</t>
  </si>
  <si>
    <t>ASESORA PROFESIONAL EN SEGUIMIENTO</t>
  </si>
  <si>
    <t>ASESOR JURÍDICO REGIONAL</t>
  </si>
  <si>
    <t>ASESOR JURIDICO</t>
  </si>
  <si>
    <t>DIRECCIÓN TÉCNICA DE OPERACIONES</t>
  </si>
  <si>
    <t>DIRECCIÓN GENERAL PARA LA DESCENTRALIZACIÓN</t>
  </si>
  <si>
    <t>SUBSECRETARÍA PARA ASUNTOS EJECUTIVOS</t>
  </si>
  <si>
    <t>DIRECCIÓN DE ASESORÍA JURÍDICA</t>
  </si>
  <si>
    <t>DIRECCIÓN DEL SISTEMA DE CONSEJOS DE DESARROLLO</t>
  </si>
  <si>
    <t>CONSEJO REGIONAL DE DESASRROLLO URBANO Y RURAL REGIÓN METROPOLITANA</t>
  </si>
  <si>
    <t>CONSEJO REGIONAL DE DESASRROLLO URBANO Y RURAL REGIÓN PETÉN</t>
  </si>
  <si>
    <t>CONSEJO REGIONAL DE DESASRROLLO URBANO Y RURAL REGIÓN NOROCCIDENTE</t>
  </si>
  <si>
    <t>CONSEJO REGIONAL DE DESASRROLLO URBANO Y RURAL REGIÓN NORTE</t>
  </si>
  <si>
    <t>NORORIENTE</t>
  </si>
  <si>
    <t>GUISSELA ELOISA</t>
  </si>
  <si>
    <t>ESTRADA GARCÍA DE LOBOS</t>
  </si>
  <si>
    <t>MARIO MIGUEL</t>
  </si>
  <si>
    <t>CORONADO CETINA</t>
  </si>
  <si>
    <t>ASESORA TÉCNICA PARA LA DIRECCIÓN</t>
  </si>
  <si>
    <t>ASESOR TÉCNICO EN SEGUIMIENTO</t>
  </si>
  <si>
    <t>SUANY NINETH</t>
  </si>
  <si>
    <t>MORALES ECHEVERIA</t>
  </si>
  <si>
    <t>ASESORA EN LOGISTICA DE ASESORIA JURIDICA</t>
  </si>
  <si>
    <t>HONORARIO ANUAL</t>
  </si>
  <si>
    <t>TOTAL PROFESIONALES ANUAL</t>
  </si>
  <si>
    <t>TOTAL TECNICOS ANUAL</t>
  </si>
  <si>
    <t>ISAIAS</t>
  </si>
  <si>
    <t>MARTINEZ MORALES</t>
  </si>
  <si>
    <t>ASESOR EN LOGISTICA  DE INFRAESTRUCTURA DEL CENTRO DE DATOS</t>
  </si>
  <si>
    <t>VANESSA</t>
  </si>
  <si>
    <t>CABRERA OVALLE DE GARCIA</t>
  </si>
  <si>
    <t>ASESORA PARA COPERACION  INTERNACIONAL</t>
  </si>
  <si>
    <t>PEREZ GRAMAJO</t>
  </si>
  <si>
    <t>JUAREZ MUÑOZ</t>
  </si>
  <si>
    <t>ASESOR EN LOGISTICA DE SEGURIDAD</t>
  </si>
  <si>
    <t>OROZCO ORELLANA</t>
  </si>
  <si>
    <t>ASESOR EN LOGISTICA PARA LA DESCENTRALIZACION</t>
  </si>
  <si>
    <t>ASESOR PROFESIONAL PARA LA DESCENTRALIZACION</t>
  </si>
  <si>
    <t>DOMINGUEZ ECHEVERRIA</t>
  </si>
  <si>
    <t>ESTUARDO JOSE</t>
  </si>
  <si>
    <t>ZABALA COLIER</t>
  </si>
  <si>
    <t>ASESOR EN LOGISTICA  DE CAPACITACIÓN</t>
  </si>
  <si>
    <t>SALVATIERRA PEÑA DE CALAN</t>
  </si>
  <si>
    <t>GONZALEZ SINTO</t>
  </si>
  <si>
    <t>ASESOR EN LOGISTICA EN GESTION DE RIESGO</t>
  </si>
  <si>
    <t>DE LEON</t>
  </si>
  <si>
    <t>ASESOR PROFESIONAL DE SUPERVISION</t>
  </si>
  <si>
    <t>GOMEZ ZUÑIGA DE ARANDI</t>
  </si>
  <si>
    <t xml:space="preserve">NÉLIDA </t>
  </si>
  <si>
    <t>PAZOS  MACHORRO</t>
  </si>
  <si>
    <t>ASESORA EN LOGÍSTICA UNIDAD DE GÉNERO</t>
  </si>
  <si>
    <t>DIRECCION DE RECURSOS HUMANOS</t>
  </si>
  <si>
    <t>DIRECCION ADMINISTRATIVA Y FINANCIERA</t>
  </si>
  <si>
    <t>LEON ANLEU</t>
  </si>
  <si>
    <t>ASESOR TECNICO</t>
  </si>
  <si>
    <t>ASESOR TECNICO EN PLANIFICACION</t>
  </si>
  <si>
    <t>ASESOR TECNICO EN COMPRAS Y ADQUISICIONES</t>
  </si>
  <si>
    <t>ASESOR TECNICO EN SERVICIOS GENERALES Y TRANSPORTES</t>
  </si>
  <si>
    <t>ASESOR EN LOGISTICA DE  DESCONCENTRACIÓN</t>
  </si>
  <si>
    <t>ASESOR TECNICO EN SERVICIOS GENERALES</t>
  </si>
  <si>
    <t>LEMUS MORALES</t>
  </si>
  <si>
    <t>ASESOR TECNICO ESPECIALIZADO</t>
  </si>
  <si>
    <t>PAULA MARIA</t>
  </si>
  <si>
    <t>AL DIA 12/08/2020</t>
  </si>
  <si>
    <t>METROPOLITANA</t>
  </si>
  <si>
    <t>Carlos Enrique Muñoz Quiñonez</t>
  </si>
  <si>
    <t>José Alfredo Rosa Cruz</t>
  </si>
  <si>
    <t>Julia Elizabeth Miranda López</t>
  </si>
  <si>
    <t>María Fernanda Echevarría Tánchez de Gómez</t>
  </si>
  <si>
    <t>Evelyn  Ralda Martínez</t>
  </si>
  <si>
    <t xml:space="preserve">Gladis Elias Vásquez </t>
  </si>
  <si>
    <t>Juan Ricardo Ajanel Conóz</t>
  </si>
  <si>
    <t>Jeniffer Marisela Montúfar Díaz</t>
  </si>
  <si>
    <t>Keneth Nolberto Cajas Rivera</t>
  </si>
  <si>
    <t>Hector Adolfo Escobar Ramírez</t>
  </si>
  <si>
    <t>Rafaél Alejandro Cordero Galindo</t>
  </si>
  <si>
    <t>Ana Silvia Muñoz Melgar de Valvert</t>
  </si>
  <si>
    <t>María Leticia López López</t>
  </si>
  <si>
    <t>Eloisa Marisela Tecum Alvarez</t>
  </si>
  <si>
    <t>Estuardo José Zabala Collier</t>
  </si>
  <si>
    <t>Mariam Berenice Fuentes Castañeda</t>
  </si>
  <si>
    <t>Dennis Israel Tuquer Barahona</t>
  </si>
  <si>
    <t>Victor Hugo Amezquita Chacón</t>
  </si>
  <si>
    <t>Wendy Luz Gómez Zúñiga de Arandi</t>
  </si>
  <si>
    <t>Sandra Anabella Reanda Sunú</t>
  </si>
  <si>
    <t>Luis Eduardo Orózco Orellana</t>
  </si>
  <si>
    <t>Manuel Antonio Dominguez Echeverría</t>
  </si>
  <si>
    <t>José Daniel Juárez Ortiz</t>
  </si>
  <si>
    <t xml:space="preserve">Greison José Batz Cáceres </t>
  </si>
  <si>
    <t>Urbano Javier Orozco Vásquez</t>
  </si>
  <si>
    <t>Byron Ismael Castro Gutiérrez</t>
  </si>
  <si>
    <t>Hernan Alexander Chirix (único apellido)</t>
  </si>
  <si>
    <t>Fernando Javier Reyes Minera</t>
  </si>
  <si>
    <t>Juan Augusto Valle Garrido</t>
  </si>
  <si>
    <t>Camlin del Rosario Fuentes Mijangos</t>
  </si>
  <si>
    <t>Vanessa Cabrera Ovalle de García</t>
  </si>
  <si>
    <t>Wenceslao Tobar Vallejos</t>
  </si>
  <si>
    <t>Rafael Oswaldo Morales Irias</t>
  </si>
  <si>
    <t>Ana Judith Aragón Nájera</t>
  </si>
  <si>
    <t>Diana Waleska Del Aguila de Morales</t>
  </si>
  <si>
    <t>Claudia Marina Flores Reyes</t>
  </si>
  <si>
    <t>Elvira Orfina Salvatierra Peña de Calán</t>
  </si>
  <si>
    <t>Francisco Alfredo Villatoro Rios</t>
  </si>
  <si>
    <t>Alberto Emmanuel Soto De León</t>
  </si>
  <si>
    <t>Juan Carlos Escobar Pineda</t>
  </si>
  <si>
    <t>Sayda Patricia García Orellana De Mauricio</t>
  </si>
  <si>
    <t>Roxanna Genoveva Hernandez García</t>
  </si>
  <si>
    <t>Erick Armando Padilla Cano</t>
  </si>
  <si>
    <t>Denisse Amarilys de Mata Medina</t>
  </si>
  <si>
    <t>Asesor Jurídico Regional</t>
  </si>
  <si>
    <t>Asesora Jurídica Regional</t>
  </si>
  <si>
    <t>Asesor Juridico Regional</t>
  </si>
  <si>
    <t>Asesor Profesional</t>
  </si>
  <si>
    <t>Asesor Profesional en el Sistema de Consejos de Desarrollo</t>
  </si>
  <si>
    <t>Asesora en Logística de Asesoría Jurídica</t>
  </si>
  <si>
    <t>Asesora Jurídica</t>
  </si>
  <si>
    <t>Asesor Jurídico</t>
  </si>
  <si>
    <t xml:space="preserve">Asesor Profesional </t>
  </si>
  <si>
    <t>Asesora Jurídica en Descentralización</t>
  </si>
  <si>
    <t>Asesor Profesional para la  Descentralizacion</t>
  </si>
  <si>
    <t>Asesor en Logística de Descentralización</t>
  </si>
  <si>
    <t>Asesor Profesional para la  Desconcentración</t>
  </si>
  <si>
    <t>Asesor en Logística  de Desarrollo de Sistemas</t>
  </si>
  <si>
    <t>Asesor en Logística de Infraestructura de Datos</t>
  </si>
  <si>
    <t>Asesor en Logística de Diseño Web</t>
  </si>
  <si>
    <t>Asesor para la Cooperación Internacional</t>
  </si>
  <si>
    <t>Asesora para la Multiculturalidad</t>
  </si>
  <si>
    <t>Asesor en Logística de Capacitación</t>
  </si>
  <si>
    <t>Asesor Profesional en Participación Ciudadana</t>
  </si>
  <si>
    <t>Asesora Profesional en Participación Ciudadana (Reinstalación)</t>
  </si>
  <si>
    <t>Asesor Profesional Especializado</t>
  </si>
  <si>
    <t>Asesora Administrativa Financiera</t>
  </si>
  <si>
    <t>Asesor Profesional II</t>
  </si>
  <si>
    <t>Asesora Profesional</t>
  </si>
  <si>
    <t>Asesor Profesional en Planificación</t>
  </si>
  <si>
    <t>Asesora Profesional en Inventarios</t>
  </si>
  <si>
    <t>Consejo Regional de Desarrollo Urbano y Rural, Región Metropolitana</t>
  </si>
  <si>
    <t>Consejo Regional de Desarrollo Urbano y Rural, Región Nororiente</t>
  </si>
  <si>
    <t>Consejo Regional de Desarrollo Urbano y Rural, Región Central</t>
  </si>
  <si>
    <t>Consejo Regional de Desarrollo Urbano y Rural, Región Suroccidente</t>
  </si>
  <si>
    <t>Consejo Regional de Desarrollo Urbano y Rural, Región Noroccidente</t>
  </si>
  <si>
    <t>Consejo Regional de Desarrollo Urbano y Rural, Región Petén</t>
  </si>
  <si>
    <t>Sub Secretaría para Asuntos Ejecutivos</t>
  </si>
  <si>
    <t>Sub Secretaría de Coordinación Ejecutiva</t>
  </si>
  <si>
    <t>Dirección de Asesoría Jurídica</t>
  </si>
  <si>
    <t>Dirección de Comunicación Social y Protocolo</t>
  </si>
  <si>
    <t>Dirección General para la Descentralización</t>
  </si>
  <si>
    <t>Dirección de Informática</t>
  </si>
  <si>
    <t>Dirección de Planificación</t>
  </si>
  <si>
    <t>Dirección de RRHH</t>
  </si>
  <si>
    <t>Dirección del Sistema de Consejos de Desarrollo</t>
  </si>
  <si>
    <t>Dirección Técnica de Operaciones</t>
  </si>
  <si>
    <t>Dirección Administrativa y Financiera</t>
  </si>
  <si>
    <t>Consejo Regional de Desarrollo Urbano y Rural, Región Suroriente</t>
  </si>
  <si>
    <t>DIRECCION DE PLANIFICACION</t>
  </si>
  <si>
    <t>Alba Margarita Jiménez Contreras</t>
  </si>
  <si>
    <t>Nery Arturo Marín Ruíz</t>
  </si>
  <si>
    <t>Guissela Eloisa Estrada García de Lobos</t>
  </si>
  <si>
    <t>Benjamin Letona Zuleta</t>
  </si>
  <si>
    <t>Mildred Julissa Reyes Echeverria</t>
  </si>
  <si>
    <t>Mario Miguel Coronado Cetina</t>
  </si>
  <si>
    <t>Fabián Alejandro Ferraté Sagastume</t>
  </si>
  <si>
    <t>Paulamaría Escobar Natareno</t>
  </si>
  <si>
    <t>Lucrecia Lucila González López de Ogaldez</t>
  </si>
  <si>
    <t>Luis Daniel Alarcon Arriola</t>
  </si>
  <si>
    <t>Carlos Humberto Valiente Villeda</t>
  </si>
  <si>
    <t>Francisco Raúl Manzo Colindres</t>
  </si>
  <si>
    <t>Luis Antonio Bran Lopez</t>
  </si>
  <si>
    <t>Asesora Técnica</t>
  </si>
  <si>
    <t>Asesor Técnico en Planificación</t>
  </si>
  <si>
    <t>Asesora Técnica para la Dirección</t>
  </si>
  <si>
    <t xml:space="preserve"> Asesor Técnico en Seguimiento</t>
  </si>
  <si>
    <t>Asesor Técnico</t>
  </si>
  <si>
    <t>Asesor Técnico en Participación Ciudadana</t>
  </si>
  <si>
    <t>Asesora Técnica en Logística de Participación Ciudadana</t>
  </si>
  <si>
    <t>Asesor Técnico en Participación Ciudadana (Reinstalación)</t>
  </si>
  <si>
    <t>Asesor Técnico en Compras y Adquisiciones</t>
  </si>
  <si>
    <t>Asesor Técnico en Logística de Transportes</t>
  </si>
  <si>
    <t>Asesor Técnico en Servicios Generales</t>
  </si>
  <si>
    <t>Departamento Adquisiciones</t>
  </si>
  <si>
    <t>Departamento de Servicios Generales y Transportes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</si>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</sst>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7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7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1" fillId="0" borderId="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 wrapText="1"/>
    </xf>
    <xf numFmtId="165" fontId="12" fillId="0" borderId="7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9" fillId="0" borderId="19" xfId="1" applyFont="1" applyBorder="1" applyAlignment="1">
      <alignment horizontal="center" vertical="center" wrapText="1"/>
    </xf>
    <xf numFmtId="44" fontId="9" fillId="0" borderId="7" xfId="0" applyNumberFormat="1" applyFont="1" applyBorder="1" applyAlignment="1">
      <alignment vertical="center" wrapText="1"/>
    </xf>
    <xf numFmtId="44" fontId="9" fillId="0" borderId="2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717176</xdr:colOff>
      <xdr:row>0</xdr:row>
      <xdr:rowOff>1</xdr:rowOff>
    </xdr:from>
    <xdr:to>
      <xdr:col>9</xdr:col>
      <xdr:colOff>51546</xdr:colOff>
      <xdr:row>3</xdr:row>
      <xdr:rowOff>97147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794" y="1"/>
          <a:ext cx="3783105" cy="836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735" y="0"/>
          <a:ext cx="3525370" cy="77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011" y="0"/>
          <a:ext cx="3524810" cy="780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011" y="0"/>
          <a:ext cx="3524810" cy="78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="85" zoomScaleNormal="85" workbookViewId="0">
      <selection activeCell="E56" sqref="E56"/>
    </sheetView>
  </sheetViews>
  <sheetFormatPr baseColWidth="10" defaultRowHeight="12.75" x14ac:dyDescent="0.2"/>
  <cols>
    <col min="1" max="1" width="4.85546875" style="1" customWidth="1"/>
    <col min="2" max="2" width="5" style="7" customWidth="1"/>
    <col min="3" max="3" width="6.28515625" style="6" customWidth="1"/>
    <col min="4" max="4" width="14.140625" style="1" customWidth="1"/>
    <col min="5" max="5" width="24" style="5" customWidth="1"/>
    <col min="6" max="6" width="31.85546875" style="4" customWidth="1"/>
    <col min="7" max="7" width="33.140625" style="4" customWidth="1"/>
    <col min="8" max="8" width="16.28515625" style="3" customWidth="1"/>
    <col min="9" max="9" width="17.28515625" style="2" customWidth="1"/>
    <col min="10" max="16384" width="11.42578125" style="1"/>
  </cols>
  <sheetData>
    <row r="1" spans="1:9" ht="25.5" customHeight="1" x14ac:dyDescent="0.2">
      <c r="A1" s="34" t="s">
        <v>32</v>
      </c>
      <c r="B1" s="33"/>
    </row>
    <row r="2" spans="1:9" ht="15" customHeight="1" x14ac:dyDescent="0.2">
      <c r="A2" s="27" t="s">
        <v>31</v>
      </c>
      <c r="B2" s="32"/>
      <c r="C2" s="31"/>
      <c r="D2" s="29"/>
      <c r="E2" s="29"/>
      <c r="F2" s="30"/>
      <c r="G2" s="30"/>
      <c r="H2" s="29"/>
      <c r="I2" s="28"/>
    </row>
    <row r="3" spans="1:9" ht="17.25" customHeight="1" x14ac:dyDescent="0.2">
      <c r="A3" s="27" t="s">
        <v>30</v>
      </c>
    </row>
    <row r="4" spans="1:9" ht="18.75" customHeight="1" thickBot="1" x14ac:dyDescent="0.25">
      <c r="A4" s="23" t="s">
        <v>371</v>
      </c>
      <c r="B4" s="26"/>
      <c r="C4" s="25"/>
      <c r="D4" s="23"/>
      <c r="E4" s="23"/>
      <c r="F4" s="24"/>
      <c r="G4" s="24"/>
      <c r="H4" s="23"/>
      <c r="I4" s="22"/>
    </row>
    <row r="5" spans="1:9" ht="19.5" thickBot="1" x14ac:dyDescent="0.25">
      <c r="A5" s="84" t="s">
        <v>67</v>
      </c>
      <c r="B5" s="85"/>
      <c r="C5" s="85"/>
      <c r="D5" s="85"/>
      <c r="E5" s="85"/>
      <c r="F5" s="85"/>
      <c r="G5" s="85"/>
      <c r="H5" s="85"/>
      <c r="I5" s="86"/>
    </row>
    <row r="6" spans="1:9" s="19" customFormat="1" ht="24" customHeight="1" thickBot="1" x14ac:dyDescent="0.25">
      <c r="A6" s="55" t="s">
        <v>16</v>
      </c>
      <c r="B6" s="79" t="s">
        <v>15</v>
      </c>
      <c r="C6" s="80"/>
      <c r="D6" s="56" t="s">
        <v>14</v>
      </c>
      <c r="E6" s="56" t="s">
        <v>13</v>
      </c>
      <c r="F6" s="56" t="s">
        <v>11</v>
      </c>
      <c r="G6" s="56" t="s">
        <v>29</v>
      </c>
      <c r="H6" s="57" t="s">
        <v>28</v>
      </c>
      <c r="I6" s="58" t="s">
        <v>9</v>
      </c>
    </row>
    <row r="7" spans="1:9" s="4" customFormat="1" ht="27" customHeight="1" x14ac:dyDescent="0.2">
      <c r="A7" s="18">
        <v>1</v>
      </c>
      <c r="B7" s="43">
        <v>1</v>
      </c>
      <c r="C7" s="37">
        <v>-2022</v>
      </c>
      <c r="D7" s="17" t="s">
        <v>17</v>
      </c>
      <c r="E7" s="37" t="s">
        <v>255</v>
      </c>
      <c r="F7" s="37" t="s">
        <v>299</v>
      </c>
      <c r="G7" s="89" t="s">
        <v>326</v>
      </c>
      <c r="H7" s="40">
        <v>9032.2580645161288</v>
      </c>
      <c r="I7" s="48">
        <v>22512241</v>
      </c>
    </row>
    <row r="8" spans="1:9" s="4" customFormat="1" ht="27" customHeight="1" x14ac:dyDescent="0.2">
      <c r="A8" s="18">
        <f t="shared" ref="A8:A50" si="0">+A7+1</f>
        <v>2</v>
      </c>
      <c r="B8" s="43">
        <v>33</v>
      </c>
      <c r="C8" s="37">
        <v>-2022</v>
      </c>
      <c r="D8" s="17" t="s">
        <v>17</v>
      </c>
      <c r="E8" s="37" t="s">
        <v>256</v>
      </c>
      <c r="F8" s="37" t="s">
        <v>299</v>
      </c>
      <c r="G8" s="90" t="s">
        <v>327</v>
      </c>
      <c r="H8" s="38">
        <v>9032.2580645161288</v>
      </c>
      <c r="I8" s="21">
        <v>79414356</v>
      </c>
    </row>
    <row r="9" spans="1:9" s="4" customFormat="1" ht="27" customHeight="1" x14ac:dyDescent="0.2">
      <c r="A9" s="18">
        <f t="shared" si="0"/>
        <v>3</v>
      </c>
      <c r="B9" s="43">
        <v>94</v>
      </c>
      <c r="C9" s="37">
        <v>-2022</v>
      </c>
      <c r="D9" s="17" t="s">
        <v>17</v>
      </c>
      <c r="E9" s="37" t="s">
        <v>257</v>
      </c>
      <c r="F9" s="37" t="s">
        <v>300</v>
      </c>
      <c r="G9" s="90" t="s">
        <v>328</v>
      </c>
      <c r="H9" s="38">
        <v>9032.2580645161288</v>
      </c>
      <c r="I9" s="21">
        <v>78321178</v>
      </c>
    </row>
    <row r="10" spans="1:9" s="4" customFormat="1" ht="27" customHeight="1" x14ac:dyDescent="0.2">
      <c r="A10" s="18">
        <f t="shared" si="0"/>
        <v>4</v>
      </c>
      <c r="B10" s="42">
        <v>128</v>
      </c>
      <c r="C10" s="37">
        <v>-2022</v>
      </c>
      <c r="D10" s="17" t="s">
        <v>17</v>
      </c>
      <c r="E10" s="37" t="s">
        <v>258</v>
      </c>
      <c r="F10" s="37" t="s">
        <v>300</v>
      </c>
      <c r="G10" s="90" t="s">
        <v>329</v>
      </c>
      <c r="H10" s="40">
        <v>9032.2580645161288</v>
      </c>
      <c r="I10" s="21">
        <v>77635157</v>
      </c>
    </row>
    <row r="11" spans="1:9" s="4" customFormat="1" ht="27" customHeight="1" x14ac:dyDescent="0.2">
      <c r="A11" s="18">
        <f t="shared" si="0"/>
        <v>5</v>
      </c>
      <c r="B11" s="42">
        <v>129</v>
      </c>
      <c r="C11" s="37">
        <v>-2022</v>
      </c>
      <c r="D11" s="17" t="s">
        <v>17</v>
      </c>
      <c r="E11" s="35" t="s">
        <v>259</v>
      </c>
      <c r="F11" s="37" t="s">
        <v>300</v>
      </c>
      <c r="G11" s="90" t="s">
        <v>329</v>
      </c>
      <c r="H11" s="38">
        <v>9032.2580645161288</v>
      </c>
      <c r="I11" s="21">
        <v>77635157</v>
      </c>
    </row>
    <row r="12" spans="1:9" s="4" customFormat="1" ht="27" customHeight="1" x14ac:dyDescent="0.2">
      <c r="A12" s="18">
        <f t="shared" si="0"/>
        <v>6</v>
      </c>
      <c r="B12" s="42">
        <v>130</v>
      </c>
      <c r="C12" s="37">
        <v>-2022</v>
      </c>
      <c r="D12" s="17" t="s">
        <v>17</v>
      </c>
      <c r="E12" s="35" t="s">
        <v>260</v>
      </c>
      <c r="F12" s="37" t="s">
        <v>300</v>
      </c>
      <c r="G12" s="90" t="s">
        <v>329</v>
      </c>
      <c r="H12" s="38">
        <v>9032.2580645161288</v>
      </c>
      <c r="I12" s="21">
        <v>77635157</v>
      </c>
    </row>
    <row r="13" spans="1:9" s="4" customFormat="1" ht="27" customHeight="1" x14ac:dyDescent="0.2">
      <c r="A13" s="18">
        <f t="shared" si="0"/>
        <v>7</v>
      </c>
      <c r="B13" s="42">
        <v>194</v>
      </c>
      <c r="C13" s="37">
        <v>-2022</v>
      </c>
      <c r="D13" s="17" t="s">
        <v>17</v>
      </c>
      <c r="E13" s="35" t="s">
        <v>261</v>
      </c>
      <c r="F13" s="37" t="s">
        <v>299</v>
      </c>
      <c r="G13" s="90" t="s">
        <v>330</v>
      </c>
      <c r="H13" s="38">
        <v>9032.2580645161288</v>
      </c>
      <c r="I13" s="21">
        <v>77551139</v>
      </c>
    </row>
    <row r="14" spans="1:9" s="4" customFormat="1" ht="27" customHeight="1" x14ac:dyDescent="0.2">
      <c r="A14" s="18">
        <f t="shared" si="0"/>
        <v>8</v>
      </c>
      <c r="B14" s="42">
        <v>222</v>
      </c>
      <c r="C14" s="37">
        <v>-2022</v>
      </c>
      <c r="D14" s="17" t="s">
        <v>17</v>
      </c>
      <c r="E14" s="35" t="s">
        <v>262</v>
      </c>
      <c r="F14" s="37" t="s">
        <v>301</v>
      </c>
      <c r="G14" s="90" t="s">
        <v>331</v>
      </c>
      <c r="H14" s="38">
        <v>9032.2580645161288</v>
      </c>
      <c r="I14" s="21">
        <v>79248623</v>
      </c>
    </row>
    <row r="15" spans="1:9" s="4" customFormat="1" ht="27" customHeight="1" x14ac:dyDescent="0.2">
      <c r="A15" s="18">
        <f t="shared" si="0"/>
        <v>9</v>
      </c>
      <c r="B15" s="42">
        <v>240</v>
      </c>
      <c r="C15" s="37">
        <v>-2022</v>
      </c>
      <c r="D15" s="17" t="s">
        <v>17</v>
      </c>
      <c r="E15" s="37" t="s">
        <v>263</v>
      </c>
      <c r="F15" s="37" t="s">
        <v>302</v>
      </c>
      <c r="G15" s="90" t="s">
        <v>332</v>
      </c>
      <c r="H15" s="38">
        <v>12645.161290322581</v>
      </c>
      <c r="I15" s="21">
        <v>24104141</v>
      </c>
    </row>
    <row r="16" spans="1:9" s="4" customFormat="1" ht="27" customHeight="1" x14ac:dyDescent="0.2">
      <c r="A16" s="18">
        <f t="shared" si="0"/>
        <v>10</v>
      </c>
      <c r="B16" s="42">
        <v>241</v>
      </c>
      <c r="C16" s="37">
        <v>-2022</v>
      </c>
      <c r="D16" s="17" t="s">
        <v>17</v>
      </c>
      <c r="E16" s="35" t="s">
        <v>264</v>
      </c>
      <c r="F16" s="37" t="s">
        <v>302</v>
      </c>
      <c r="G16" s="90" t="s">
        <v>332</v>
      </c>
      <c r="H16" s="38">
        <v>13548.387096774193</v>
      </c>
      <c r="I16" s="21">
        <v>24104141</v>
      </c>
    </row>
    <row r="17" spans="1:9" s="4" customFormat="1" ht="27" customHeight="1" x14ac:dyDescent="0.2">
      <c r="A17" s="18">
        <f t="shared" si="0"/>
        <v>11</v>
      </c>
      <c r="B17" s="42">
        <v>244</v>
      </c>
      <c r="C17" s="37">
        <v>-2022</v>
      </c>
      <c r="D17" s="17" t="s">
        <v>17</v>
      </c>
      <c r="E17" s="37" t="s">
        <v>265</v>
      </c>
      <c r="F17" s="37" t="s">
        <v>303</v>
      </c>
      <c r="G17" s="90" t="s">
        <v>333</v>
      </c>
      <c r="H17" s="38">
        <v>14451.612903225807</v>
      </c>
      <c r="I17" s="21">
        <v>24104141</v>
      </c>
    </row>
    <row r="18" spans="1:9" s="4" customFormat="1" ht="27" customHeight="1" x14ac:dyDescent="0.2">
      <c r="A18" s="18">
        <f t="shared" si="0"/>
        <v>12</v>
      </c>
      <c r="B18" s="42">
        <v>248</v>
      </c>
      <c r="C18" s="37">
        <v>-2022</v>
      </c>
      <c r="D18" s="17" t="s">
        <v>17</v>
      </c>
      <c r="E18" s="37" t="s">
        <v>266</v>
      </c>
      <c r="F18" s="37" t="s">
        <v>304</v>
      </c>
      <c r="G18" s="90" t="s">
        <v>334</v>
      </c>
      <c r="H18" s="38">
        <v>11741.935483870968</v>
      </c>
      <c r="I18" s="21">
        <v>24104141</v>
      </c>
    </row>
    <row r="19" spans="1:9" s="4" customFormat="1" ht="27" customHeight="1" x14ac:dyDescent="0.2">
      <c r="A19" s="18">
        <f t="shared" si="0"/>
        <v>13</v>
      </c>
      <c r="B19" s="42">
        <v>249</v>
      </c>
      <c r="C19" s="37">
        <v>-2022</v>
      </c>
      <c r="D19" s="17" t="s">
        <v>17</v>
      </c>
      <c r="E19" s="37" t="s">
        <v>267</v>
      </c>
      <c r="F19" s="37" t="s">
        <v>305</v>
      </c>
      <c r="G19" s="91" t="s">
        <v>334</v>
      </c>
      <c r="H19" s="38">
        <v>10838.709677419354</v>
      </c>
      <c r="I19" s="21">
        <v>24104141</v>
      </c>
    </row>
    <row r="20" spans="1:9" s="4" customFormat="1" ht="27" customHeight="1" x14ac:dyDescent="0.2">
      <c r="A20" s="18">
        <f t="shared" si="0"/>
        <v>14</v>
      </c>
      <c r="B20" s="42">
        <v>250</v>
      </c>
      <c r="C20" s="37">
        <v>-2022</v>
      </c>
      <c r="D20" s="17" t="s">
        <v>17</v>
      </c>
      <c r="E20" s="37" t="s">
        <v>268</v>
      </c>
      <c r="F20" s="37" t="s">
        <v>305</v>
      </c>
      <c r="G20" s="91" t="s">
        <v>334</v>
      </c>
      <c r="H20" s="39">
        <v>10838.709677419354</v>
      </c>
      <c r="I20" s="21">
        <v>24104141</v>
      </c>
    </row>
    <row r="21" spans="1:9" s="4" customFormat="1" ht="27" customHeight="1" x14ac:dyDescent="0.2">
      <c r="A21" s="18">
        <f t="shared" si="0"/>
        <v>15</v>
      </c>
      <c r="B21" s="42">
        <v>252</v>
      </c>
      <c r="C21" s="37">
        <v>-2022</v>
      </c>
      <c r="D21" s="17" t="s">
        <v>17</v>
      </c>
      <c r="E21" s="37" t="s">
        <v>269</v>
      </c>
      <c r="F21" s="37" t="s">
        <v>306</v>
      </c>
      <c r="G21" s="90" t="s">
        <v>334</v>
      </c>
      <c r="H21" s="39">
        <v>10838.709677419354</v>
      </c>
      <c r="I21" s="21">
        <v>24104141</v>
      </c>
    </row>
    <row r="22" spans="1:9" s="4" customFormat="1" ht="27" customHeight="1" x14ac:dyDescent="0.2">
      <c r="A22" s="18">
        <f t="shared" si="0"/>
        <v>16</v>
      </c>
      <c r="B22" s="42">
        <v>253</v>
      </c>
      <c r="C22" s="37">
        <v>-2022</v>
      </c>
      <c r="D22" s="17" t="s">
        <v>17</v>
      </c>
      <c r="E22" s="37" t="s">
        <v>270</v>
      </c>
      <c r="F22" s="37" t="s">
        <v>305</v>
      </c>
      <c r="G22" s="90" t="s">
        <v>334</v>
      </c>
      <c r="H22" s="38">
        <v>10838.709677419354</v>
      </c>
      <c r="I22" s="21">
        <v>24104141</v>
      </c>
    </row>
    <row r="23" spans="1:9" s="4" customFormat="1" ht="27" customHeight="1" x14ac:dyDescent="0.2">
      <c r="A23" s="18">
        <f t="shared" si="0"/>
        <v>17</v>
      </c>
      <c r="B23" s="42">
        <v>254</v>
      </c>
      <c r="C23" s="37">
        <v>-2022</v>
      </c>
      <c r="D23" s="17" t="s">
        <v>17</v>
      </c>
      <c r="E23" s="37" t="s">
        <v>271</v>
      </c>
      <c r="F23" s="37" t="s">
        <v>305</v>
      </c>
      <c r="G23" s="90" t="s">
        <v>334</v>
      </c>
      <c r="H23" s="38">
        <v>10838.709677419354</v>
      </c>
      <c r="I23" s="21">
        <v>24104141</v>
      </c>
    </row>
    <row r="24" spans="1:9" s="4" customFormat="1" ht="27" customHeight="1" x14ac:dyDescent="0.2">
      <c r="A24" s="18">
        <f t="shared" si="0"/>
        <v>18</v>
      </c>
      <c r="B24" s="42">
        <v>268</v>
      </c>
      <c r="C24" s="37">
        <v>-2022</v>
      </c>
      <c r="D24" s="17" t="s">
        <v>17</v>
      </c>
      <c r="E24" s="37" t="s">
        <v>272</v>
      </c>
      <c r="F24" s="37" t="s">
        <v>307</v>
      </c>
      <c r="G24" s="90" t="s">
        <v>335</v>
      </c>
      <c r="H24" s="38">
        <v>12645.161290322581</v>
      </c>
      <c r="I24" s="21">
        <v>24104141</v>
      </c>
    </row>
    <row r="25" spans="1:9" s="4" customFormat="1" ht="25.5" x14ac:dyDescent="0.2">
      <c r="A25" s="18">
        <f t="shared" si="0"/>
        <v>19</v>
      </c>
      <c r="B25" s="45">
        <v>276</v>
      </c>
      <c r="C25" s="46">
        <v>-2022</v>
      </c>
      <c r="D25" s="17" t="s">
        <v>17</v>
      </c>
      <c r="E25" s="46" t="s">
        <v>273</v>
      </c>
      <c r="F25" s="46" t="s">
        <v>308</v>
      </c>
      <c r="G25" s="89" t="s">
        <v>336</v>
      </c>
      <c r="H25" s="64">
        <v>10838.709677419354</v>
      </c>
      <c r="I25" s="21">
        <v>24104141</v>
      </c>
    </row>
    <row r="26" spans="1:9" s="4" customFormat="1" ht="25.5" x14ac:dyDescent="0.2">
      <c r="A26" s="18">
        <f t="shared" si="0"/>
        <v>20</v>
      </c>
      <c r="B26" s="42">
        <v>277</v>
      </c>
      <c r="C26" s="37">
        <v>-2022</v>
      </c>
      <c r="D26" s="17" t="s">
        <v>17</v>
      </c>
      <c r="E26" s="37" t="s">
        <v>274</v>
      </c>
      <c r="F26" s="37" t="s">
        <v>309</v>
      </c>
      <c r="G26" s="90" t="s">
        <v>336</v>
      </c>
      <c r="H26" s="38">
        <v>10838.709677419354</v>
      </c>
      <c r="I26" s="21">
        <v>24104141</v>
      </c>
    </row>
    <row r="27" spans="1:9" s="4" customFormat="1" ht="27" customHeight="1" x14ac:dyDescent="0.2">
      <c r="A27" s="18">
        <f t="shared" si="0"/>
        <v>21</v>
      </c>
      <c r="B27" s="42">
        <v>278</v>
      </c>
      <c r="C27" s="37">
        <v>-2022</v>
      </c>
      <c r="D27" s="17" t="s">
        <v>17</v>
      </c>
      <c r="E27" s="37" t="s">
        <v>275</v>
      </c>
      <c r="F27" s="37" t="s">
        <v>310</v>
      </c>
      <c r="G27" s="90" t="s">
        <v>336</v>
      </c>
      <c r="H27" s="38">
        <v>10838.709677419354</v>
      </c>
      <c r="I27" s="21">
        <v>24104141</v>
      </c>
    </row>
    <row r="28" spans="1:9" s="4" customFormat="1" ht="21" customHeight="1" x14ac:dyDescent="0.2">
      <c r="A28" s="18">
        <f t="shared" si="0"/>
        <v>22</v>
      </c>
      <c r="B28" s="42">
        <v>279</v>
      </c>
      <c r="C28" s="37">
        <v>-2022</v>
      </c>
      <c r="D28" s="17" t="s">
        <v>17</v>
      </c>
      <c r="E28" s="37" t="s">
        <v>276</v>
      </c>
      <c r="F28" s="37" t="s">
        <v>309</v>
      </c>
      <c r="G28" s="90" t="s">
        <v>336</v>
      </c>
      <c r="H28" s="38">
        <v>10838.709677419354</v>
      </c>
      <c r="I28" s="21">
        <v>24104141</v>
      </c>
    </row>
    <row r="29" spans="1:9" s="4" customFormat="1" ht="27" customHeight="1" x14ac:dyDescent="0.2">
      <c r="A29" s="18">
        <f t="shared" si="0"/>
        <v>23</v>
      </c>
      <c r="B29" s="42">
        <v>280</v>
      </c>
      <c r="C29" s="37">
        <v>-2022</v>
      </c>
      <c r="D29" s="17" t="s">
        <v>17</v>
      </c>
      <c r="E29" s="37" t="s">
        <v>277</v>
      </c>
      <c r="F29" s="37" t="s">
        <v>309</v>
      </c>
      <c r="G29" s="90" t="s">
        <v>336</v>
      </c>
      <c r="H29" s="39">
        <v>10838.709677419354</v>
      </c>
      <c r="I29" s="21">
        <v>24104141</v>
      </c>
    </row>
    <row r="30" spans="1:9" s="4" customFormat="1" ht="27" customHeight="1" x14ac:dyDescent="0.2">
      <c r="A30" s="18">
        <f t="shared" si="0"/>
        <v>24</v>
      </c>
      <c r="B30" s="42">
        <v>281</v>
      </c>
      <c r="C30" s="37">
        <v>-2022</v>
      </c>
      <c r="D30" s="17" t="s">
        <v>17</v>
      </c>
      <c r="E30" s="37" t="s">
        <v>278</v>
      </c>
      <c r="F30" s="37" t="s">
        <v>309</v>
      </c>
      <c r="G30" s="90" t="s">
        <v>336</v>
      </c>
      <c r="H30" s="39">
        <v>10838.709677419354</v>
      </c>
      <c r="I30" s="21">
        <v>24104141</v>
      </c>
    </row>
    <row r="31" spans="1:9" s="4" customFormat="1" ht="27" customHeight="1" x14ac:dyDescent="0.2">
      <c r="A31" s="18">
        <f t="shared" si="0"/>
        <v>25</v>
      </c>
      <c r="B31" s="43">
        <v>282</v>
      </c>
      <c r="C31" s="37">
        <v>-2022</v>
      </c>
      <c r="D31" s="17" t="s">
        <v>17</v>
      </c>
      <c r="E31" s="37" t="s">
        <v>279</v>
      </c>
      <c r="F31" s="37" t="s">
        <v>311</v>
      </c>
      <c r="G31" s="90" t="s">
        <v>336</v>
      </c>
      <c r="H31" s="38">
        <v>10838.709677419354</v>
      </c>
      <c r="I31" s="21">
        <v>24104141</v>
      </c>
    </row>
    <row r="32" spans="1:9" s="4" customFormat="1" ht="36.75" customHeight="1" x14ac:dyDescent="0.2">
      <c r="A32" s="18">
        <f t="shared" si="0"/>
        <v>26</v>
      </c>
      <c r="B32" s="42">
        <v>287</v>
      </c>
      <c r="C32" s="37">
        <v>-2022</v>
      </c>
      <c r="D32" s="17" t="s">
        <v>17</v>
      </c>
      <c r="E32" s="37" t="s">
        <v>280</v>
      </c>
      <c r="F32" s="37" t="s">
        <v>312</v>
      </c>
      <c r="G32" s="90" t="s">
        <v>337</v>
      </c>
      <c r="H32" s="38">
        <v>12193.548387096775</v>
      </c>
      <c r="I32" s="21">
        <v>24104141</v>
      </c>
    </row>
    <row r="33" spans="1:9" s="4" customFormat="1" ht="27" customHeight="1" x14ac:dyDescent="0.2">
      <c r="A33" s="18">
        <f t="shared" si="0"/>
        <v>27</v>
      </c>
      <c r="B33" s="43">
        <v>288</v>
      </c>
      <c r="C33" s="37">
        <v>-2022</v>
      </c>
      <c r="D33" s="17" t="s">
        <v>17</v>
      </c>
      <c r="E33" s="37" t="s">
        <v>281</v>
      </c>
      <c r="F33" s="37" t="s">
        <v>313</v>
      </c>
      <c r="G33" s="90" t="s">
        <v>337</v>
      </c>
      <c r="H33" s="38">
        <v>11741.935483870968</v>
      </c>
      <c r="I33" s="21">
        <v>24104141</v>
      </c>
    </row>
    <row r="34" spans="1:9" s="4" customFormat="1" ht="27" customHeight="1" x14ac:dyDescent="0.2">
      <c r="A34" s="18">
        <f t="shared" si="0"/>
        <v>28</v>
      </c>
      <c r="B34" s="42">
        <v>289</v>
      </c>
      <c r="C34" s="37">
        <v>-2022</v>
      </c>
      <c r="D34" s="17" t="s">
        <v>17</v>
      </c>
      <c r="E34" s="37" t="s">
        <v>282</v>
      </c>
      <c r="F34" s="37" t="s">
        <v>314</v>
      </c>
      <c r="G34" s="90" t="s">
        <v>337</v>
      </c>
      <c r="H34" s="40">
        <v>11741.935483870968</v>
      </c>
      <c r="I34" s="21">
        <v>24104141</v>
      </c>
    </row>
    <row r="35" spans="1:9" s="4" customFormat="1" ht="27" customHeight="1" x14ac:dyDescent="0.2">
      <c r="A35" s="18">
        <f t="shared" si="0"/>
        <v>29</v>
      </c>
      <c r="B35" s="42">
        <v>293</v>
      </c>
      <c r="C35" s="37">
        <v>-2022</v>
      </c>
      <c r="D35" s="17" t="s">
        <v>17</v>
      </c>
      <c r="E35" s="35" t="s">
        <v>283</v>
      </c>
      <c r="F35" s="37" t="s">
        <v>302</v>
      </c>
      <c r="G35" s="90" t="s">
        <v>338</v>
      </c>
      <c r="H35" s="38">
        <v>14451.612903225807</v>
      </c>
      <c r="I35" s="21">
        <v>24104141</v>
      </c>
    </row>
    <row r="36" spans="1:9" s="4" customFormat="1" ht="27" customHeight="1" x14ac:dyDescent="0.2">
      <c r="A36" s="18">
        <f t="shared" si="0"/>
        <v>30</v>
      </c>
      <c r="B36" s="42">
        <v>296</v>
      </c>
      <c r="C36" s="37">
        <v>-2022</v>
      </c>
      <c r="D36" s="17" t="s">
        <v>17</v>
      </c>
      <c r="E36" s="35" t="s">
        <v>284</v>
      </c>
      <c r="F36" s="37" t="s">
        <v>315</v>
      </c>
      <c r="G36" s="90" t="s">
        <v>338</v>
      </c>
      <c r="H36" s="38">
        <v>10838.709677419354</v>
      </c>
      <c r="I36" s="21">
        <v>24104141</v>
      </c>
    </row>
    <row r="37" spans="1:9" s="4" customFormat="1" ht="36" customHeight="1" x14ac:dyDescent="0.2">
      <c r="A37" s="18">
        <f t="shared" si="0"/>
        <v>31</v>
      </c>
      <c r="B37" s="42">
        <v>297</v>
      </c>
      <c r="C37" s="37">
        <v>-2022</v>
      </c>
      <c r="D37" s="17" t="s">
        <v>17</v>
      </c>
      <c r="E37" s="35" t="s">
        <v>285</v>
      </c>
      <c r="F37" s="37" t="s">
        <v>316</v>
      </c>
      <c r="G37" s="90" t="s">
        <v>338</v>
      </c>
      <c r="H37" s="38">
        <v>11741.935483870968</v>
      </c>
      <c r="I37" s="21">
        <v>24104141</v>
      </c>
    </row>
    <row r="38" spans="1:9" s="4" customFormat="1" ht="36" customHeight="1" x14ac:dyDescent="0.2">
      <c r="A38" s="18">
        <f t="shared" si="0"/>
        <v>32</v>
      </c>
      <c r="B38" s="42">
        <v>309</v>
      </c>
      <c r="C38" s="37">
        <v>-2022</v>
      </c>
      <c r="D38" s="17" t="s">
        <v>17</v>
      </c>
      <c r="E38" s="35" t="s">
        <v>286</v>
      </c>
      <c r="F38" s="37" t="s">
        <v>317</v>
      </c>
      <c r="G38" s="90" t="s">
        <v>339</v>
      </c>
      <c r="H38" s="38">
        <v>10838.709677419354</v>
      </c>
      <c r="I38" s="21">
        <v>24104141</v>
      </c>
    </row>
    <row r="39" spans="1:9" s="4" customFormat="1" ht="36" customHeight="1" x14ac:dyDescent="0.2">
      <c r="A39" s="18">
        <f t="shared" si="0"/>
        <v>33</v>
      </c>
      <c r="B39" s="42">
        <v>320</v>
      </c>
      <c r="C39" s="37">
        <v>-2022</v>
      </c>
      <c r="D39" s="17" t="s">
        <v>17</v>
      </c>
      <c r="E39" s="35" t="s">
        <v>287</v>
      </c>
      <c r="F39" s="37" t="s">
        <v>318</v>
      </c>
      <c r="G39" s="90" t="s">
        <v>340</v>
      </c>
      <c r="H39" s="38">
        <v>10838.709677419354</v>
      </c>
      <c r="I39" s="21">
        <v>24104141</v>
      </c>
    </row>
    <row r="40" spans="1:9" s="4" customFormat="1" ht="36" customHeight="1" x14ac:dyDescent="0.2">
      <c r="A40" s="18">
        <f t="shared" si="0"/>
        <v>34</v>
      </c>
      <c r="B40" s="42">
        <v>321</v>
      </c>
      <c r="C40" s="37">
        <v>-2022</v>
      </c>
      <c r="D40" s="17" t="s">
        <v>17</v>
      </c>
      <c r="E40" s="35" t="s">
        <v>288</v>
      </c>
      <c r="F40" s="37" t="s">
        <v>318</v>
      </c>
      <c r="G40" s="90" t="s">
        <v>340</v>
      </c>
      <c r="H40" s="38">
        <v>10838.709677419354</v>
      </c>
      <c r="I40" s="21">
        <v>24104141</v>
      </c>
    </row>
    <row r="41" spans="1:9" s="4" customFormat="1" ht="36" customHeight="1" x14ac:dyDescent="0.2">
      <c r="A41" s="18">
        <f t="shared" si="0"/>
        <v>35</v>
      </c>
      <c r="B41" s="42">
        <v>322</v>
      </c>
      <c r="C41" s="37">
        <v>-2022</v>
      </c>
      <c r="D41" s="17" t="s">
        <v>17</v>
      </c>
      <c r="E41" s="35" t="s">
        <v>289</v>
      </c>
      <c r="F41" s="37" t="s">
        <v>319</v>
      </c>
      <c r="G41" s="90" t="s">
        <v>340</v>
      </c>
      <c r="H41" s="38">
        <v>15354.838709677419</v>
      </c>
      <c r="I41" s="21">
        <v>24104141</v>
      </c>
    </row>
    <row r="42" spans="1:9" s="4" customFormat="1" ht="36" customHeight="1" x14ac:dyDescent="0.2">
      <c r="A42" s="18">
        <f t="shared" si="0"/>
        <v>36</v>
      </c>
      <c r="B42" s="42">
        <v>327</v>
      </c>
      <c r="C42" s="37">
        <v>-2022</v>
      </c>
      <c r="D42" s="17" t="s">
        <v>17</v>
      </c>
      <c r="E42" s="35" t="s">
        <v>290</v>
      </c>
      <c r="F42" s="37" t="s">
        <v>320</v>
      </c>
      <c r="G42" s="90" t="s">
        <v>341</v>
      </c>
      <c r="H42" s="38">
        <v>18064.516129032258</v>
      </c>
      <c r="I42" s="21">
        <v>24104141</v>
      </c>
    </row>
    <row r="43" spans="1:9" s="4" customFormat="1" ht="36" customHeight="1" x14ac:dyDescent="0.2">
      <c r="A43" s="18">
        <f t="shared" si="0"/>
        <v>37</v>
      </c>
      <c r="B43" s="42">
        <v>346</v>
      </c>
      <c r="C43" s="37">
        <v>-2022</v>
      </c>
      <c r="D43" s="17" t="s">
        <v>17</v>
      </c>
      <c r="E43" s="35" t="s">
        <v>291</v>
      </c>
      <c r="F43" s="37" t="s">
        <v>321</v>
      </c>
      <c r="G43" s="90" t="s">
        <v>342</v>
      </c>
      <c r="H43" s="38">
        <v>18064.516129032258</v>
      </c>
      <c r="I43" s="21">
        <v>24104141</v>
      </c>
    </row>
    <row r="44" spans="1:9" s="4" customFormat="1" ht="36" customHeight="1" x14ac:dyDescent="0.2">
      <c r="A44" s="18">
        <f t="shared" si="0"/>
        <v>38</v>
      </c>
      <c r="B44" s="42">
        <v>347</v>
      </c>
      <c r="C44" s="37">
        <v>-2022</v>
      </c>
      <c r="D44" s="17" t="s">
        <v>17</v>
      </c>
      <c r="E44" s="35" t="s">
        <v>292</v>
      </c>
      <c r="F44" s="37" t="s">
        <v>302</v>
      </c>
      <c r="G44" s="90" t="s">
        <v>342</v>
      </c>
      <c r="H44" s="38">
        <v>13548.387096774193</v>
      </c>
      <c r="I44" s="21">
        <v>24104141</v>
      </c>
    </row>
    <row r="45" spans="1:9" s="4" customFormat="1" ht="36" customHeight="1" x14ac:dyDescent="0.2">
      <c r="A45" s="18">
        <f t="shared" si="0"/>
        <v>39</v>
      </c>
      <c r="B45" s="42">
        <v>398</v>
      </c>
      <c r="C45" s="37">
        <v>-2022</v>
      </c>
      <c r="D45" s="17" t="s">
        <v>17</v>
      </c>
      <c r="E45" s="35" t="s">
        <v>293</v>
      </c>
      <c r="F45" s="37" t="s">
        <v>322</v>
      </c>
      <c r="G45" s="90" t="s">
        <v>332</v>
      </c>
      <c r="H45" s="38">
        <v>10838.709677419354</v>
      </c>
      <c r="I45" s="21">
        <v>24104141</v>
      </c>
    </row>
    <row r="46" spans="1:9" s="4" customFormat="1" ht="36" customHeight="1" x14ac:dyDescent="0.2">
      <c r="A46" s="18">
        <f t="shared" si="0"/>
        <v>40</v>
      </c>
      <c r="B46" s="42">
        <v>407</v>
      </c>
      <c r="C46" s="37">
        <v>-2022</v>
      </c>
      <c r="D46" s="17" t="s">
        <v>17</v>
      </c>
      <c r="E46" s="35" t="s">
        <v>294</v>
      </c>
      <c r="F46" s="37" t="s">
        <v>299</v>
      </c>
      <c r="G46" s="90" t="s">
        <v>343</v>
      </c>
      <c r="H46" s="38">
        <v>4193.5483870967746</v>
      </c>
      <c r="I46" s="21" t="s">
        <v>59</v>
      </c>
    </row>
    <row r="47" spans="1:9" s="4" customFormat="1" ht="36" customHeight="1" x14ac:dyDescent="0.2">
      <c r="A47" s="18">
        <f t="shared" si="0"/>
        <v>41</v>
      </c>
      <c r="B47" s="42">
        <v>408</v>
      </c>
      <c r="C47" s="37">
        <v>-2022</v>
      </c>
      <c r="D47" s="17" t="s">
        <v>17</v>
      </c>
      <c r="E47" s="35" t="s">
        <v>295</v>
      </c>
      <c r="F47" s="37" t="s">
        <v>323</v>
      </c>
      <c r="G47" s="90" t="s">
        <v>333</v>
      </c>
      <c r="H47" s="38">
        <v>6290.322580645161</v>
      </c>
      <c r="I47" s="21">
        <v>24104141</v>
      </c>
    </row>
    <row r="48" spans="1:9" s="4" customFormat="1" ht="36" customHeight="1" x14ac:dyDescent="0.2">
      <c r="A48" s="18">
        <f t="shared" si="0"/>
        <v>42</v>
      </c>
      <c r="B48" s="42">
        <v>409</v>
      </c>
      <c r="C48" s="37">
        <v>-2022</v>
      </c>
      <c r="D48" s="17" t="s">
        <v>17</v>
      </c>
      <c r="E48" s="35" t="s">
        <v>296</v>
      </c>
      <c r="F48" s="37" t="s">
        <v>305</v>
      </c>
      <c r="G48" s="90" t="s">
        <v>334</v>
      </c>
      <c r="H48" s="38">
        <v>5032.2580645161288</v>
      </c>
      <c r="I48" s="21">
        <v>24104141</v>
      </c>
    </row>
    <row r="49" spans="1:9" s="4" customFormat="1" ht="36" customHeight="1" x14ac:dyDescent="0.2">
      <c r="A49" s="18">
        <f t="shared" si="0"/>
        <v>43</v>
      </c>
      <c r="B49" s="42">
        <v>411</v>
      </c>
      <c r="C49" s="37">
        <v>-2022</v>
      </c>
      <c r="D49" s="17" t="s">
        <v>17</v>
      </c>
      <c r="E49" s="35" t="s">
        <v>297</v>
      </c>
      <c r="F49" s="37" t="s">
        <v>324</v>
      </c>
      <c r="G49" s="90" t="s">
        <v>344</v>
      </c>
      <c r="H49" s="38">
        <v>5032.2580645161288</v>
      </c>
      <c r="I49" s="21">
        <v>24104141</v>
      </c>
    </row>
    <row r="50" spans="1:9" s="4" customFormat="1" ht="36" customHeight="1" thickBot="1" x14ac:dyDescent="0.25">
      <c r="A50" s="18">
        <f t="shared" si="0"/>
        <v>44</v>
      </c>
      <c r="B50" s="42">
        <v>413</v>
      </c>
      <c r="C50" s="37">
        <v>-2022</v>
      </c>
      <c r="D50" s="17" t="s">
        <v>17</v>
      </c>
      <c r="E50" s="35" t="s">
        <v>298</v>
      </c>
      <c r="F50" s="37" t="s">
        <v>325</v>
      </c>
      <c r="G50" s="90" t="s">
        <v>342</v>
      </c>
      <c r="H50" s="38">
        <v>5032.2580645161288</v>
      </c>
      <c r="I50" s="21">
        <v>24104141</v>
      </c>
    </row>
    <row r="51" spans="1:9" s="19" customFormat="1" ht="20.25" customHeight="1" thickBot="1" x14ac:dyDescent="0.25">
      <c r="A51" s="55" t="s">
        <v>16</v>
      </c>
      <c r="B51" s="79" t="s">
        <v>15</v>
      </c>
      <c r="C51" s="80"/>
      <c r="D51" s="56" t="s">
        <v>14</v>
      </c>
      <c r="E51" s="56" t="s">
        <v>13</v>
      </c>
      <c r="F51" s="56" t="s">
        <v>11</v>
      </c>
      <c r="G51" s="56" t="s">
        <v>29</v>
      </c>
      <c r="H51" s="57" t="s">
        <v>10</v>
      </c>
      <c r="I51" s="58" t="s">
        <v>9</v>
      </c>
    </row>
    <row r="52" spans="1:9" s="4" customFormat="1" ht="29.25" customHeight="1" x14ac:dyDescent="0.2">
      <c r="A52" s="48">
        <f>+A50+1</f>
        <v>45</v>
      </c>
      <c r="B52" s="49">
        <v>6</v>
      </c>
      <c r="C52" s="50">
        <v>-2022</v>
      </c>
      <c r="D52" s="51" t="s">
        <v>78</v>
      </c>
      <c r="E52" s="52" t="s">
        <v>345</v>
      </c>
      <c r="F52" s="53" t="s">
        <v>358</v>
      </c>
      <c r="G52" s="48" t="s">
        <v>326</v>
      </c>
      <c r="H52" s="54">
        <v>13548.387096774193</v>
      </c>
      <c r="I52" s="48">
        <v>22512241</v>
      </c>
    </row>
    <row r="53" spans="1:9" s="4" customFormat="1" ht="27.75" customHeight="1" x14ac:dyDescent="0.2">
      <c r="A53" s="48">
        <f>+A52+1</f>
        <v>46</v>
      </c>
      <c r="B53" s="44">
        <v>294</v>
      </c>
      <c r="C53" s="16">
        <v>-2022</v>
      </c>
      <c r="D53" s="51" t="s">
        <v>78</v>
      </c>
      <c r="E53" s="36" t="s">
        <v>346</v>
      </c>
      <c r="F53" s="15" t="s">
        <v>359</v>
      </c>
      <c r="G53" s="20" t="s">
        <v>338</v>
      </c>
      <c r="H53" s="14">
        <v>10838.709677419354</v>
      </c>
      <c r="I53" s="21">
        <v>24104141</v>
      </c>
    </row>
    <row r="54" spans="1:9" s="4" customFormat="1" ht="27.75" customHeight="1" x14ac:dyDescent="0.2">
      <c r="A54" s="48">
        <f t="shared" ref="A54:A64" si="1">+A53+1</f>
        <v>47</v>
      </c>
      <c r="B54" s="44">
        <v>314</v>
      </c>
      <c r="C54" s="16">
        <v>-2022</v>
      </c>
      <c r="D54" s="51" t="s">
        <v>78</v>
      </c>
      <c r="E54" s="36" t="s">
        <v>347</v>
      </c>
      <c r="F54" s="15" t="s">
        <v>360</v>
      </c>
      <c r="G54" s="20" t="s">
        <v>340</v>
      </c>
      <c r="H54" s="14">
        <v>13548.387096774193</v>
      </c>
      <c r="I54" s="21">
        <v>24104141</v>
      </c>
    </row>
    <row r="55" spans="1:9" s="4" customFormat="1" ht="27.75" customHeight="1" x14ac:dyDescent="0.2">
      <c r="A55" s="48">
        <f t="shared" si="1"/>
        <v>48</v>
      </c>
      <c r="B55" s="44">
        <v>315</v>
      </c>
      <c r="C55" s="16">
        <v>-2022</v>
      </c>
      <c r="D55" s="51" t="s">
        <v>78</v>
      </c>
      <c r="E55" s="36" t="s">
        <v>348</v>
      </c>
      <c r="F55" s="15" t="s">
        <v>361</v>
      </c>
      <c r="G55" s="20" t="s">
        <v>340</v>
      </c>
      <c r="H55" s="14">
        <v>9935.4838709677424</v>
      </c>
      <c r="I55" s="21">
        <v>24104141</v>
      </c>
    </row>
    <row r="56" spans="1:9" s="4" customFormat="1" ht="27.75" customHeight="1" x14ac:dyDescent="0.2">
      <c r="A56" s="48">
        <f t="shared" si="1"/>
        <v>49</v>
      </c>
      <c r="B56" s="44">
        <v>316</v>
      </c>
      <c r="C56" s="16">
        <v>-2022</v>
      </c>
      <c r="D56" s="51" t="s">
        <v>78</v>
      </c>
      <c r="E56" s="36" t="s">
        <v>349</v>
      </c>
      <c r="F56" s="15" t="s">
        <v>361</v>
      </c>
      <c r="G56" s="20" t="s">
        <v>340</v>
      </c>
      <c r="H56" s="14">
        <v>9935.4838709677424</v>
      </c>
      <c r="I56" s="21">
        <v>24104141</v>
      </c>
    </row>
    <row r="57" spans="1:9" s="4" customFormat="1" ht="27.75" customHeight="1" x14ac:dyDescent="0.2">
      <c r="A57" s="48">
        <f t="shared" si="1"/>
        <v>50</v>
      </c>
      <c r="B57" s="44">
        <v>317</v>
      </c>
      <c r="C57" s="16">
        <v>-2022</v>
      </c>
      <c r="D57" s="51" t="s">
        <v>78</v>
      </c>
      <c r="E57" s="36" t="s">
        <v>350</v>
      </c>
      <c r="F57" s="15" t="s">
        <v>361</v>
      </c>
      <c r="G57" s="20" t="s">
        <v>340</v>
      </c>
      <c r="H57" s="14">
        <v>9935.4838709677424</v>
      </c>
      <c r="I57" s="21">
        <v>24104141</v>
      </c>
    </row>
    <row r="58" spans="1:9" s="4" customFormat="1" ht="23.25" customHeight="1" x14ac:dyDescent="0.2">
      <c r="A58" s="48">
        <f t="shared" si="1"/>
        <v>51</v>
      </c>
      <c r="B58" s="44">
        <v>318</v>
      </c>
      <c r="C58" s="16">
        <v>-2022</v>
      </c>
      <c r="D58" s="51" t="s">
        <v>78</v>
      </c>
      <c r="E58" s="36" t="s">
        <v>351</v>
      </c>
      <c r="F58" s="15" t="s">
        <v>362</v>
      </c>
      <c r="G58" s="20" t="s">
        <v>340</v>
      </c>
      <c r="H58" s="14">
        <v>9935.4838709677424</v>
      </c>
      <c r="I58" s="21">
        <v>24104141</v>
      </c>
    </row>
    <row r="59" spans="1:9" s="4" customFormat="1" ht="23.25" customHeight="1" x14ac:dyDescent="0.2">
      <c r="A59" s="48">
        <f t="shared" si="1"/>
        <v>52</v>
      </c>
      <c r="B59" s="44">
        <v>323</v>
      </c>
      <c r="C59" s="16">
        <v>-2022</v>
      </c>
      <c r="D59" s="51" t="s">
        <v>78</v>
      </c>
      <c r="E59" s="36" t="s">
        <v>352</v>
      </c>
      <c r="F59" s="15" t="s">
        <v>363</v>
      </c>
      <c r="G59" s="20" t="s">
        <v>340</v>
      </c>
      <c r="H59" s="14">
        <v>10838.709677419354</v>
      </c>
      <c r="I59" s="21">
        <v>24104141</v>
      </c>
    </row>
    <row r="60" spans="1:9" s="4" customFormat="1" ht="25.5" x14ac:dyDescent="0.2">
      <c r="A60" s="48">
        <f t="shared" si="1"/>
        <v>53</v>
      </c>
      <c r="B60" s="44">
        <v>324</v>
      </c>
      <c r="C60" s="16">
        <v>-2022</v>
      </c>
      <c r="D60" s="51" t="s">
        <v>78</v>
      </c>
      <c r="E60" s="36" t="s">
        <v>353</v>
      </c>
      <c r="F60" s="15" t="s">
        <v>364</v>
      </c>
      <c r="G60" s="20" t="s">
        <v>340</v>
      </c>
      <c r="H60" s="14">
        <v>10838.709677419354</v>
      </c>
      <c r="I60" s="21">
        <v>24104141</v>
      </c>
    </row>
    <row r="61" spans="1:9" s="4" customFormat="1" ht="25.5" x14ac:dyDescent="0.2">
      <c r="A61" s="48">
        <f t="shared" si="1"/>
        <v>54</v>
      </c>
      <c r="B61" s="44">
        <v>326</v>
      </c>
      <c r="C61" s="16">
        <v>-2022</v>
      </c>
      <c r="D61" s="51" t="s">
        <v>78</v>
      </c>
      <c r="E61" s="36" t="s">
        <v>354</v>
      </c>
      <c r="F61" s="15" t="s">
        <v>365</v>
      </c>
      <c r="G61" s="20" t="s">
        <v>340</v>
      </c>
      <c r="H61" s="14">
        <v>9935.4838709677424</v>
      </c>
      <c r="I61" s="21">
        <v>24104141</v>
      </c>
    </row>
    <row r="62" spans="1:9" s="4" customFormat="1" ht="25.5" x14ac:dyDescent="0.2">
      <c r="A62" s="48">
        <f t="shared" si="1"/>
        <v>55</v>
      </c>
      <c r="B62" s="44">
        <v>353</v>
      </c>
      <c r="C62" s="16">
        <v>-2022</v>
      </c>
      <c r="D62" s="51" t="s">
        <v>78</v>
      </c>
      <c r="E62" s="36" t="s">
        <v>355</v>
      </c>
      <c r="F62" s="15" t="s">
        <v>366</v>
      </c>
      <c r="G62" s="20" t="s">
        <v>369</v>
      </c>
      <c r="H62" s="14">
        <v>10838.709677419354</v>
      </c>
      <c r="I62" s="21">
        <v>24104141</v>
      </c>
    </row>
    <row r="63" spans="1:9" s="4" customFormat="1" ht="25.5" x14ac:dyDescent="0.2">
      <c r="A63" s="48">
        <f t="shared" si="1"/>
        <v>56</v>
      </c>
      <c r="B63" s="44">
        <v>369</v>
      </c>
      <c r="C63" s="16">
        <v>-2022</v>
      </c>
      <c r="D63" s="51" t="s">
        <v>78</v>
      </c>
      <c r="E63" s="36" t="s">
        <v>356</v>
      </c>
      <c r="F63" s="15" t="s">
        <v>367</v>
      </c>
      <c r="G63" s="20" t="s">
        <v>370</v>
      </c>
      <c r="H63" s="14">
        <v>8129.0322580645161</v>
      </c>
      <c r="I63" s="21">
        <v>24104141</v>
      </c>
    </row>
    <row r="64" spans="1:9" s="4" customFormat="1" ht="25.5" x14ac:dyDescent="0.2">
      <c r="A64" s="48">
        <f t="shared" si="1"/>
        <v>57</v>
      </c>
      <c r="B64" s="44">
        <v>382</v>
      </c>
      <c r="C64" s="16">
        <v>-2022</v>
      </c>
      <c r="D64" s="51" t="s">
        <v>78</v>
      </c>
      <c r="E64" s="36" t="s">
        <v>357</v>
      </c>
      <c r="F64" s="15" t="s">
        <v>368</v>
      </c>
      <c r="G64" s="20" t="s">
        <v>370</v>
      </c>
      <c r="H64" s="14">
        <v>9032.2580645161288</v>
      </c>
      <c r="I64" s="21">
        <v>24104141</v>
      </c>
    </row>
    <row r="65" spans="1:9" s="4" customFormat="1" ht="16.5" customHeight="1" thickBot="1" x14ac:dyDescent="0.25">
      <c r="A65" s="81" t="s">
        <v>3</v>
      </c>
      <c r="B65" s="82"/>
      <c r="C65" s="82"/>
      <c r="D65" s="82"/>
      <c r="E65" s="82"/>
      <c r="F65" s="82"/>
      <c r="G65" s="82"/>
      <c r="H65" s="82"/>
      <c r="I65" s="83"/>
    </row>
    <row r="66" spans="1:9" s="4" customFormat="1" x14ac:dyDescent="0.2">
      <c r="A66" s="9"/>
      <c r="B66" s="12" t="s">
        <v>2</v>
      </c>
      <c r="C66" s="11"/>
      <c r="D66" s="10"/>
      <c r="E66" s="10"/>
      <c r="F66" s="9"/>
      <c r="G66" s="9"/>
      <c r="H66" s="8"/>
    </row>
    <row r="67" spans="1:9" x14ac:dyDescent="0.2">
      <c r="A67" s="9"/>
      <c r="B67" s="12" t="s">
        <v>1</v>
      </c>
      <c r="C67" s="11"/>
      <c r="D67" s="10"/>
      <c r="E67" s="10"/>
      <c r="F67" s="9"/>
      <c r="G67" s="9"/>
      <c r="H67" s="8"/>
      <c r="I67" s="1"/>
    </row>
    <row r="68" spans="1:9" x14ac:dyDescent="0.2">
      <c r="A68" s="9"/>
      <c r="B68" s="12" t="s">
        <v>0</v>
      </c>
      <c r="C68" s="11"/>
      <c r="D68" s="10"/>
      <c r="E68" s="10"/>
      <c r="F68" s="9"/>
      <c r="G68" s="9"/>
      <c r="H68" s="8"/>
      <c r="I68" s="1"/>
    </row>
  </sheetData>
  <autoFilter ref="A6:I68">
    <filterColumn colId="1" showButton="0"/>
  </autoFilter>
  <mergeCells count="4">
    <mergeCell ref="B6:C6"/>
    <mergeCell ref="B51:C51"/>
    <mergeCell ref="A65:I65"/>
    <mergeCell ref="A5:I5"/>
  </mergeCells>
  <printOptions horizontalCentered="1"/>
  <pageMargins left="0.15748031496062992" right="0.4" top="0.35433070866141736" bottom="0.32" header="0.19685039370078741" footer="0.15748031496062992"/>
  <pageSetup scale="73" fitToHeight="0" orientation="landscape" r:id="rId1"/>
  <headerFooter alignWithMargins="0"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1.8554687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34" t="s">
        <v>32</v>
      </c>
      <c r="B1" s="33"/>
    </row>
    <row r="2" spans="1:10" ht="15" customHeight="1" x14ac:dyDescent="0.2">
      <c r="A2" s="27" t="s">
        <v>31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27" t="s">
        <v>30</v>
      </c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6"/>
    </row>
    <row r="6" spans="1:10" s="19" customFormat="1" ht="24" customHeight="1" thickBot="1" x14ac:dyDescent="0.25">
      <c r="A6" s="55" t="s">
        <v>16</v>
      </c>
      <c r="B6" s="79" t="s">
        <v>15</v>
      </c>
      <c r="C6" s="80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50" si="0">+I8*12</f>
        <v>185796</v>
      </c>
    </row>
    <row r="9" spans="1:10" s="4" customFormat="1" ht="27" customHeight="1" x14ac:dyDescent="0.2">
      <c r="A9" s="18">
        <f t="shared" ref="A9:A50" si="1">+A8+1</f>
        <v>3</v>
      </c>
      <c r="B9" s="42">
        <v>437</v>
      </c>
      <c r="C9" s="37">
        <v>-2020</v>
      </c>
      <c r="D9" s="17" t="s">
        <v>17</v>
      </c>
      <c r="E9" s="37" t="s">
        <v>115</v>
      </c>
      <c r="F9" s="37" t="s">
        <v>116</v>
      </c>
      <c r="G9" s="37" t="s">
        <v>114</v>
      </c>
      <c r="H9" s="35" t="s">
        <v>106</v>
      </c>
      <c r="I9" s="39">
        <v>20000</v>
      </c>
      <c r="J9" s="69">
        <f t="shared" si="0"/>
        <v>240000</v>
      </c>
    </row>
    <row r="10" spans="1:10" s="4" customFormat="1" ht="27" customHeight="1" x14ac:dyDescent="0.2">
      <c r="A10" s="18">
        <f t="shared" si="1"/>
        <v>4</v>
      </c>
      <c r="B10" s="43">
        <v>490</v>
      </c>
      <c r="C10" s="37">
        <v>-2020</v>
      </c>
      <c r="D10" s="17" t="s">
        <v>17</v>
      </c>
      <c r="E10" s="37" t="s">
        <v>101</v>
      </c>
      <c r="F10" s="37" t="s">
        <v>124</v>
      </c>
      <c r="G10" s="37" t="s">
        <v>125</v>
      </c>
      <c r="H10" s="35" t="s">
        <v>150</v>
      </c>
      <c r="I10" s="40">
        <v>20000</v>
      </c>
      <c r="J10" s="69">
        <f t="shared" si="0"/>
        <v>240000</v>
      </c>
    </row>
    <row r="11" spans="1:10" s="4" customFormat="1" ht="27" customHeight="1" x14ac:dyDescent="0.2">
      <c r="A11" s="18">
        <f t="shared" si="1"/>
        <v>5</v>
      </c>
      <c r="B11" s="43">
        <v>496</v>
      </c>
      <c r="C11" s="37">
        <v>-2020</v>
      </c>
      <c r="D11" s="17" t="s">
        <v>17</v>
      </c>
      <c r="E11" s="37" t="s">
        <v>79</v>
      </c>
      <c r="F11" s="37" t="s">
        <v>80</v>
      </c>
      <c r="G11" s="37" t="s">
        <v>126</v>
      </c>
      <c r="H11" s="35" t="s">
        <v>85</v>
      </c>
      <c r="I11" s="38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501</v>
      </c>
      <c r="C12" s="37">
        <v>-2020</v>
      </c>
      <c r="D12" s="17" t="s">
        <v>17</v>
      </c>
      <c r="E12" s="37" t="s">
        <v>127</v>
      </c>
      <c r="F12" s="37" t="s">
        <v>128</v>
      </c>
      <c r="G12" s="37" t="s">
        <v>84</v>
      </c>
      <c r="H12" s="35" t="s">
        <v>107</v>
      </c>
      <c r="I12" s="38">
        <v>25000</v>
      </c>
      <c r="J12" s="69">
        <f t="shared" si="0"/>
        <v>300000</v>
      </c>
    </row>
    <row r="13" spans="1:10" s="4" customFormat="1" ht="27" customHeight="1" x14ac:dyDescent="0.2">
      <c r="A13" s="18">
        <f t="shared" si="1"/>
        <v>7</v>
      </c>
      <c r="B13" s="43">
        <v>504</v>
      </c>
      <c r="C13" s="37">
        <v>-2020</v>
      </c>
      <c r="D13" s="17" t="s">
        <v>17</v>
      </c>
      <c r="E13" s="37" t="s">
        <v>43</v>
      </c>
      <c r="F13" s="37" t="s">
        <v>19</v>
      </c>
      <c r="G13" s="37" t="s">
        <v>18</v>
      </c>
      <c r="H13" s="35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505</v>
      </c>
      <c r="C14" s="37">
        <v>-2020</v>
      </c>
      <c r="D14" s="17" t="s">
        <v>17</v>
      </c>
      <c r="E14" s="37" t="s">
        <v>34</v>
      </c>
      <c r="F14" s="37" t="s">
        <v>35</v>
      </c>
      <c r="G14" s="37" t="s">
        <v>18</v>
      </c>
      <c r="H14" s="37" t="s">
        <v>69</v>
      </c>
      <c r="I14" s="40">
        <v>12000</v>
      </c>
      <c r="J14" s="69">
        <f t="shared" si="0"/>
        <v>144000</v>
      </c>
    </row>
    <row r="15" spans="1:10" s="4" customFormat="1" ht="27" customHeight="1" x14ac:dyDescent="0.2">
      <c r="A15" s="18">
        <f t="shared" si="1"/>
        <v>9</v>
      </c>
      <c r="B15" s="42">
        <v>506</v>
      </c>
      <c r="C15" s="37">
        <v>-2020</v>
      </c>
      <c r="D15" s="17" t="s">
        <v>17</v>
      </c>
      <c r="E15" s="35" t="s">
        <v>56</v>
      </c>
      <c r="F15" s="35" t="s">
        <v>57</v>
      </c>
      <c r="G15" s="37" t="s">
        <v>18</v>
      </c>
      <c r="H15" s="37" t="s">
        <v>69</v>
      </c>
      <c r="I15" s="38">
        <v>12000</v>
      </c>
      <c r="J15" s="69">
        <f t="shared" si="0"/>
        <v>144000</v>
      </c>
    </row>
    <row r="16" spans="1:10" s="4" customFormat="1" ht="27" customHeight="1" x14ac:dyDescent="0.2">
      <c r="A16" s="18">
        <f t="shared" si="1"/>
        <v>10</v>
      </c>
      <c r="B16" s="42">
        <v>507</v>
      </c>
      <c r="C16" s="37">
        <v>-2020</v>
      </c>
      <c r="D16" s="17" t="s">
        <v>17</v>
      </c>
      <c r="E16" s="35" t="s">
        <v>63</v>
      </c>
      <c r="F16" s="35" t="s">
        <v>60</v>
      </c>
      <c r="G16" s="37" t="s">
        <v>18</v>
      </c>
      <c r="H16" s="37" t="s">
        <v>69</v>
      </c>
      <c r="I16" s="38">
        <v>12000</v>
      </c>
      <c r="J16" s="69">
        <f t="shared" si="0"/>
        <v>144000</v>
      </c>
    </row>
    <row r="17" spans="1:10" s="4" customFormat="1" ht="27" customHeight="1" x14ac:dyDescent="0.2">
      <c r="A17" s="18">
        <f t="shared" si="1"/>
        <v>11</v>
      </c>
      <c r="B17" s="42">
        <v>528</v>
      </c>
      <c r="C17" s="37">
        <v>-2020</v>
      </c>
      <c r="D17" s="17" t="s">
        <v>17</v>
      </c>
      <c r="E17" s="35" t="s">
        <v>94</v>
      </c>
      <c r="F17" s="35" t="s">
        <v>95</v>
      </c>
      <c r="G17" s="37" t="s">
        <v>129</v>
      </c>
      <c r="H17" s="37" t="s">
        <v>70</v>
      </c>
      <c r="I17" s="38">
        <v>12000</v>
      </c>
      <c r="J17" s="69">
        <f t="shared" si="0"/>
        <v>144000</v>
      </c>
    </row>
    <row r="18" spans="1:10" s="4" customFormat="1" ht="27" customHeight="1" x14ac:dyDescent="0.2">
      <c r="A18" s="18">
        <f t="shared" si="1"/>
        <v>12</v>
      </c>
      <c r="B18" s="42">
        <v>530</v>
      </c>
      <c r="C18" s="37">
        <v>-2020</v>
      </c>
      <c r="D18" s="17" t="s">
        <v>17</v>
      </c>
      <c r="E18" s="35" t="s">
        <v>93</v>
      </c>
      <c r="F18" s="37" t="s">
        <v>130</v>
      </c>
      <c r="G18" s="37" t="s">
        <v>131</v>
      </c>
      <c r="H18" s="37" t="s">
        <v>70</v>
      </c>
      <c r="I18" s="38">
        <v>12000</v>
      </c>
      <c r="J18" s="69">
        <f t="shared" si="0"/>
        <v>144000</v>
      </c>
    </row>
    <row r="19" spans="1:10" s="4" customFormat="1" ht="27" customHeight="1" x14ac:dyDescent="0.2">
      <c r="A19" s="18">
        <f t="shared" si="1"/>
        <v>13</v>
      </c>
      <c r="B19" s="42">
        <v>531</v>
      </c>
      <c r="C19" s="37">
        <v>-2020</v>
      </c>
      <c r="D19" s="17" t="s">
        <v>17</v>
      </c>
      <c r="E19" s="37" t="s">
        <v>99</v>
      </c>
      <c r="F19" s="37" t="s">
        <v>132</v>
      </c>
      <c r="G19" s="37" t="s">
        <v>133</v>
      </c>
      <c r="H19" s="35" t="s">
        <v>70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532</v>
      </c>
      <c r="C20" s="37">
        <v>-2020</v>
      </c>
      <c r="D20" s="17" t="s">
        <v>17</v>
      </c>
      <c r="E20" s="35" t="s">
        <v>100</v>
      </c>
      <c r="F20" s="35" t="s">
        <v>134</v>
      </c>
      <c r="G20" s="37" t="s">
        <v>133</v>
      </c>
      <c r="H20" s="35" t="s">
        <v>70</v>
      </c>
      <c r="I20" s="38">
        <v>12000</v>
      </c>
      <c r="J20" s="69">
        <f t="shared" si="0"/>
        <v>144000</v>
      </c>
    </row>
    <row r="21" spans="1:10" s="4" customFormat="1" ht="27" customHeight="1" x14ac:dyDescent="0.2">
      <c r="A21" s="18">
        <f t="shared" si="1"/>
        <v>15</v>
      </c>
      <c r="B21" s="42">
        <v>537</v>
      </c>
      <c r="C21" s="37">
        <v>-2020</v>
      </c>
      <c r="D21" s="17" t="s">
        <v>17</v>
      </c>
      <c r="E21" s="37" t="s">
        <v>54</v>
      </c>
      <c r="F21" s="37" t="s">
        <v>44</v>
      </c>
      <c r="G21" s="37" t="s">
        <v>45</v>
      </c>
      <c r="H21" s="35" t="s">
        <v>71</v>
      </c>
      <c r="I21" s="38">
        <v>13000</v>
      </c>
      <c r="J21" s="69">
        <f t="shared" si="0"/>
        <v>156000</v>
      </c>
    </row>
    <row r="22" spans="1:10" s="4" customFormat="1" ht="27" customHeight="1" x14ac:dyDescent="0.2">
      <c r="A22" s="18">
        <f t="shared" si="1"/>
        <v>16</v>
      </c>
      <c r="B22" s="42">
        <v>538</v>
      </c>
      <c r="C22" s="37">
        <v>-2020</v>
      </c>
      <c r="D22" s="17" t="s">
        <v>17</v>
      </c>
      <c r="E22" s="37" t="s">
        <v>61</v>
      </c>
      <c r="F22" s="37" t="s">
        <v>62</v>
      </c>
      <c r="G22" s="37" t="s">
        <v>135</v>
      </c>
      <c r="H22" s="35" t="s">
        <v>71</v>
      </c>
      <c r="I22" s="38">
        <v>13000</v>
      </c>
      <c r="J22" s="69">
        <f t="shared" si="0"/>
        <v>156000</v>
      </c>
    </row>
    <row r="23" spans="1:10" s="4" customFormat="1" ht="27" customHeight="1" x14ac:dyDescent="0.2">
      <c r="A23" s="18">
        <f t="shared" si="1"/>
        <v>17</v>
      </c>
      <c r="B23" s="42">
        <v>545</v>
      </c>
      <c r="C23" s="37">
        <v>-2020</v>
      </c>
      <c r="D23" s="17" t="s">
        <v>17</v>
      </c>
      <c r="E23" s="37" t="s">
        <v>136</v>
      </c>
      <c r="F23" s="37" t="s">
        <v>137</v>
      </c>
      <c r="G23" s="37" t="s">
        <v>138</v>
      </c>
      <c r="H23" s="41" t="s">
        <v>76</v>
      </c>
      <c r="I23" s="39">
        <v>13000</v>
      </c>
      <c r="J23" s="69">
        <f t="shared" si="0"/>
        <v>156000</v>
      </c>
    </row>
    <row r="24" spans="1:10" s="4" customFormat="1" ht="27" customHeight="1" x14ac:dyDescent="0.2">
      <c r="A24" s="18">
        <f t="shared" si="1"/>
        <v>18</v>
      </c>
      <c r="B24" s="42">
        <v>551</v>
      </c>
      <c r="C24" s="37">
        <v>-2020</v>
      </c>
      <c r="D24" s="17" t="s">
        <v>17</v>
      </c>
      <c r="E24" s="37" t="s">
        <v>22</v>
      </c>
      <c r="F24" s="37" t="s">
        <v>21</v>
      </c>
      <c r="G24" s="37" t="s">
        <v>20</v>
      </c>
      <c r="H24" s="41" t="s">
        <v>72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554</v>
      </c>
      <c r="C25" s="37">
        <v>-2020</v>
      </c>
      <c r="D25" s="17" t="s">
        <v>17</v>
      </c>
      <c r="E25" s="37" t="s">
        <v>24</v>
      </c>
      <c r="F25" s="37" t="s">
        <v>23</v>
      </c>
      <c r="G25" s="37" t="s">
        <v>25</v>
      </c>
      <c r="H25" s="41" t="s">
        <v>73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555</v>
      </c>
      <c r="C26" s="37">
        <v>-2020</v>
      </c>
      <c r="D26" s="17" t="s">
        <v>17</v>
      </c>
      <c r="E26" s="37" t="s">
        <v>39</v>
      </c>
      <c r="F26" s="37" t="s">
        <v>40</v>
      </c>
      <c r="G26" s="37" t="s">
        <v>25</v>
      </c>
      <c r="H26" s="41" t="s">
        <v>73</v>
      </c>
      <c r="I26" s="39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564</v>
      </c>
      <c r="C27" s="37">
        <v>-2020</v>
      </c>
      <c r="D27" s="17" t="s">
        <v>17</v>
      </c>
      <c r="E27" s="37" t="s">
        <v>92</v>
      </c>
      <c r="F27" s="37" t="s">
        <v>139</v>
      </c>
      <c r="G27" s="37" t="s">
        <v>140</v>
      </c>
      <c r="H27" s="35" t="s">
        <v>105</v>
      </c>
      <c r="I27" s="38">
        <v>13000</v>
      </c>
      <c r="J27" s="69">
        <f t="shared" si="0"/>
        <v>156000</v>
      </c>
    </row>
    <row r="28" spans="1:10" s="4" customFormat="1" ht="27" customHeight="1" x14ac:dyDescent="0.2">
      <c r="A28" s="18">
        <f t="shared" si="1"/>
        <v>22</v>
      </c>
      <c r="B28" s="42">
        <v>571</v>
      </c>
      <c r="C28" s="37">
        <v>-2020</v>
      </c>
      <c r="D28" s="17" t="s">
        <v>17</v>
      </c>
      <c r="E28" s="37" t="s">
        <v>33</v>
      </c>
      <c r="F28" s="37" t="s">
        <v>55</v>
      </c>
      <c r="G28" s="37" t="s">
        <v>141</v>
      </c>
      <c r="H28" s="41" t="s">
        <v>74</v>
      </c>
      <c r="I28" s="39">
        <v>12000</v>
      </c>
      <c r="J28" s="69">
        <f t="shared" si="0"/>
        <v>144000</v>
      </c>
    </row>
    <row r="29" spans="1:10" s="4" customFormat="1" ht="27" customHeight="1" x14ac:dyDescent="0.2">
      <c r="A29" s="18">
        <f t="shared" si="1"/>
        <v>23</v>
      </c>
      <c r="B29" s="42">
        <v>572</v>
      </c>
      <c r="C29" s="37">
        <v>-2020</v>
      </c>
      <c r="D29" s="17" t="s">
        <v>17</v>
      </c>
      <c r="E29" s="37" t="s">
        <v>91</v>
      </c>
      <c r="F29" s="37" t="s">
        <v>142</v>
      </c>
      <c r="G29" s="37" t="s">
        <v>143</v>
      </c>
      <c r="H29" s="35" t="s">
        <v>74</v>
      </c>
      <c r="I29" s="38">
        <v>13000</v>
      </c>
      <c r="J29" s="69">
        <f t="shared" si="0"/>
        <v>156000</v>
      </c>
    </row>
    <row r="30" spans="1:10" s="4" customFormat="1" ht="27" customHeight="1" x14ac:dyDescent="0.2">
      <c r="A30" s="18">
        <f t="shared" si="1"/>
        <v>24</v>
      </c>
      <c r="B30" s="42">
        <v>574</v>
      </c>
      <c r="C30" s="37">
        <v>-2020</v>
      </c>
      <c r="D30" s="17" t="s">
        <v>17</v>
      </c>
      <c r="E30" s="37" t="s">
        <v>51</v>
      </c>
      <c r="F30" s="37" t="s">
        <v>52</v>
      </c>
      <c r="G30" s="37" t="s">
        <v>64</v>
      </c>
      <c r="H30" s="35" t="s">
        <v>74</v>
      </c>
      <c r="I30" s="38">
        <v>12000</v>
      </c>
      <c r="J30" s="69">
        <f t="shared" si="0"/>
        <v>144000</v>
      </c>
    </row>
    <row r="31" spans="1:10" s="4" customFormat="1" ht="27" customHeight="1" x14ac:dyDescent="0.2">
      <c r="A31" s="18">
        <f t="shared" si="1"/>
        <v>25</v>
      </c>
      <c r="B31" s="42">
        <v>575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5.5" x14ac:dyDescent="0.2">
      <c r="A32" s="18">
        <f t="shared" si="1"/>
        <v>26</v>
      </c>
      <c r="B32" s="45">
        <v>577</v>
      </c>
      <c r="C32" s="46">
        <v>-2020</v>
      </c>
      <c r="D32" s="17" t="s">
        <v>17</v>
      </c>
      <c r="E32" s="46" t="s">
        <v>96</v>
      </c>
      <c r="F32" s="46" t="s">
        <v>144</v>
      </c>
      <c r="G32" s="46" t="s">
        <v>145</v>
      </c>
      <c r="H32" s="47" t="s">
        <v>74</v>
      </c>
      <c r="I32" s="64">
        <v>12000</v>
      </c>
      <c r="J32" s="69">
        <f t="shared" si="0"/>
        <v>144000</v>
      </c>
    </row>
    <row r="33" spans="1:10" s="4" customFormat="1" ht="25.5" x14ac:dyDescent="0.2">
      <c r="A33" s="18">
        <f t="shared" si="1"/>
        <v>27</v>
      </c>
      <c r="B33" s="42">
        <v>582</v>
      </c>
      <c r="C33" s="37">
        <v>-2020</v>
      </c>
      <c r="D33" s="17" t="s">
        <v>17</v>
      </c>
      <c r="E33" s="37" t="s">
        <v>102</v>
      </c>
      <c r="F33" s="37" t="s">
        <v>146</v>
      </c>
      <c r="G33" s="37" t="s">
        <v>147</v>
      </c>
      <c r="H33" s="35" t="s">
        <v>75</v>
      </c>
      <c r="I33" s="38">
        <v>20000</v>
      </c>
      <c r="J33" s="69">
        <f t="shared" si="0"/>
        <v>240000</v>
      </c>
    </row>
    <row r="34" spans="1:10" s="4" customFormat="1" ht="27" customHeight="1" x14ac:dyDescent="0.2">
      <c r="A34" s="18">
        <f t="shared" si="1"/>
        <v>28</v>
      </c>
      <c r="B34" s="42">
        <v>588</v>
      </c>
      <c r="C34" s="37">
        <v>-2020</v>
      </c>
      <c r="D34" s="17" t="s">
        <v>17</v>
      </c>
      <c r="E34" s="37" t="s">
        <v>90</v>
      </c>
      <c r="F34" s="37" t="s">
        <v>148</v>
      </c>
      <c r="G34" s="37" t="s">
        <v>149</v>
      </c>
      <c r="H34" s="35" t="s">
        <v>75</v>
      </c>
      <c r="I34" s="38">
        <v>22000</v>
      </c>
      <c r="J34" s="69">
        <f t="shared" si="0"/>
        <v>264000</v>
      </c>
    </row>
    <row r="35" spans="1:10" s="4" customFormat="1" ht="19.5" customHeight="1" x14ac:dyDescent="0.2">
      <c r="A35" s="18">
        <f t="shared" si="1"/>
        <v>29</v>
      </c>
      <c r="B35" s="45">
        <v>445</v>
      </c>
      <c r="C35" s="46">
        <v>-2020</v>
      </c>
      <c r="D35" s="17" t="s">
        <v>17</v>
      </c>
      <c r="E35" s="46" t="s">
        <v>81</v>
      </c>
      <c r="F35" s="46" t="s">
        <v>82</v>
      </c>
      <c r="G35" s="46" t="s">
        <v>83</v>
      </c>
      <c r="H35" s="47" t="s">
        <v>27</v>
      </c>
      <c r="I35" s="64">
        <v>10000</v>
      </c>
      <c r="J35" s="69">
        <f t="shared" si="0"/>
        <v>120000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7" t="s">
        <v>115</v>
      </c>
      <c r="F36" s="37" t="s">
        <v>116</v>
      </c>
      <c r="G36" s="37" t="s">
        <v>114</v>
      </c>
      <c r="H36" s="35" t="s">
        <v>194</v>
      </c>
      <c r="I36" s="38">
        <v>20000</v>
      </c>
      <c r="J36" s="69">
        <f t="shared" si="0"/>
        <v>240000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5" t="s">
        <v>163</v>
      </c>
      <c r="F37" s="35" t="s">
        <v>164</v>
      </c>
      <c r="G37" s="37" t="s">
        <v>188</v>
      </c>
      <c r="H37" s="35" t="s">
        <v>195</v>
      </c>
      <c r="I37" s="38">
        <v>12000</v>
      </c>
      <c r="J37" s="69">
        <f t="shared" si="0"/>
        <v>144000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165</v>
      </c>
      <c r="F38" s="37" t="s">
        <v>166</v>
      </c>
      <c r="G38" s="37" t="s">
        <v>84</v>
      </c>
      <c r="H38" s="35" t="s">
        <v>196</v>
      </c>
      <c r="I38" s="38">
        <v>15000</v>
      </c>
      <c r="J38" s="69">
        <f t="shared" si="0"/>
        <v>180000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167</v>
      </c>
      <c r="F39" s="37" t="s">
        <v>168</v>
      </c>
      <c r="G39" s="37" t="s">
        <v>189</v>
      </c>
      <c r="H39" s="35" t="s">
        <v>197</v>
      </c>
      <c r="I39" s="38">
        <v>12000</v>
      </c>
      <c r="J39" s="69">
        <f t="shared" si="0"/>
        <v>144000</v>
      </c>
    </row>
    <row r="40" spans="1:10" s="4" customFormat="1" ht="27" customHeight="1" x14ac:dyDescent="0.2">
      <c r="A40" s="18">
        <f t="shared" si="1"/>
        <v>34</v>
      </c>
      <c r="B40" s="42"/>
      <c r="C40" s="37"/>
      <c r="D40" s="17" t="s">
        <v>17</v>
      </c>
      <c r="E40" s="37" t="s">
        <v>169</v>
      </c>
      <c r="F40" s="37" t="s">
        <v>170</v>
      </c>
      <c r="G40" s="37" t="s">
        <v>190</v>
      </c>
      <c r="H40" s="41" t="s">
        <v>76</v>
      </c>
      <c r="I40" s="39">
        <v>10000</v>
      </c>
      <c r="J40" s="69">
        <f t="shared" si="0"/>
        <v>120000</v>
      </c>
    </row>
    <row r="41" spans="1:10" s="4" customFormat="1" ht="27" customHeight="1" x14ac:dyDescent="0.2">
      <c r="A41" s="18">
        <f t="shared" si="1"/>
        <v>35</v>
      </c>
      <c r="B41" s="42"/>
      <c r="C41" s="37"/>
      <c r="D41" s="17" t="s">
        <v>17</v>
      </c>
      <c r="E41" s="37" t="s">
        <v>171</v>
      </c>
      <c r="F41" s="37" t="s">
        <v>172</v>
      </c>
      <c r="G41" s="37" t="s">
        <v>191</v>
      </c>
      <c r="H41" s="41" t="s">
        <v>198</v>
      </c>
      <c r="I41" s="38">
        <v>15000</v>
      </c>
      <c r="J41" s="69">
        <f t="shared" si="0"/>
        <v>180000</v>
      </c>
    </row>
    <row r="42" spans="1:10" s="4" customFormat="1" ht="39" customHeight="1" x14ac:dyDescent="0.2">
      <c r="A42" s="18">
        <f t="shared" si="1"/>
        <v>36</v>
      </c>
      <c r="B42" s="42"/>
      <c r="C42" s="37"/>
      <c r="D42" s="17" t="s">
        <v>17</v>
      </c>
      <c r="E42" s="37" t="s">
        <v>173</v>
      </c>
      <c r="F42" s="37" t="s">
        <v>174</v>
      </c>
      <c r="G42" s="37" t="s">
        <v>192</v>
      </c>
      <c r="H42" s="41" t="s">
        <v>199</v>
      </c>
      <c r="I42" s="39">
        <v>10000</v>
      </c>
      <c r="J42" s="69">
        <f t="shared" si="0"/>
        <v>120000</v>
      </c>
    </row>
    <row r="43" spans="1:10" s="4" customFormat="1" ht="27" customHeight="1" x14ac:dyDescent="0.2">
      <c r="A43" s="18">
        <f t="shared" si="1"/>
        <v>37</v>
      </c>
      <c r="B43" s="42"/>
      <c r="C43" s="37"/>
      <c r="D43" s="17" t="s">
        <v>17</v>
      </c>
      <c r="E43" s="37" t="s">
        <v>175</v>
      </c>
      <c r="F43" s="37" t="s">
        <v>176</v>
      </c>
      <c r="G43" s="37" t="s">
        <v>83</v>
      </c>
      <c r="H43" s="41" t="s">
        <v>200</v>
      </c>
      <c r="I43" s="39">
        <v>10000</v>
      </c>
      <c r="J43" s="69">
        <f t="shared" si="0"/>
        <v>120000</v>
      </c>
    </row>
    <row r="44" spans="1:10" s="4" customFormat="1" ht="27" customHeight="1" x14ac:dyDescent="0.2">
      <c r="A44" s="18">
        <f t="shared" si="1"/>
        <v>38</v>
      </c>
      <c r="B44" s="42"/>
      <c r="C44" s="37"/>
      <c r="D44" s="17" t="s">
        <v>17</v>
      </c>
      <c r="E44" s="37" t="s">
        <v>177</v>
      </c>
      <c r="F44" s="37" t="s">
        <v>178</v>
      </c>
      <c r="G44" s="37" t="s">
        <v>192</v>
      </c>
      <c r="H44" s="35" t="s">
        <v>201</v>
      </c>
      <c r="I44" s="38">
        <v>10000</v>
      </c>
      <c r="J44" s="69">
        <f t="shared" si="0"/>
        <v>120000</v>
      </c>
    </row>
    <row r="45" spans="1:10" s="4" customFormat="1" ht="27" customHeight="1" x14ac:dyDescent="0.2">
      <c r="A45" s="18">
        <f t="shared" si="1"/>
        <v>39</v>
      </c>
      <c r="B45" s="42"/>
      <c r="C45" s="37"/>
      <c r="D45" s="17" t="s">
        <v>17</v>
      </c>
      <c r="E45" s="37" t="s">
        <v>179</v>
      </c>
      <c r="F45" s="37" t="s">
        <v>180</v>
      </c>
      <c r="G45" s="37" t="s">
        <v>65</v>
      </c>
      <c r="H45" s="41" t="s">
        <v>75</v>
      </c>
      <c r="I45" s="39">
        <v>12000</v>
      </c>
      <c r="J45" s="69">
        <f t="shared" si="0"/>
        <v>144000</v>
      </c>
    </row>
    <row r="46" spans="1:10" s="4" customFormat="1" ht="27" customHeight="1" x14ac:dyDescent="0.2">
      <c r="A46" s="18">
        <f t="shared" si="1"/>
        <v>40</v>
      </c>
      <c r="B46" s="42"/>
      <c r="C46" s="37"/>
      <c r="D46" s="17" t="s">
        <v>17</v>
      </c>
      <c r="E46" s="37" t="s">
        <v>181</v>
      </c>
      <c r="F46" s="37" t="s">
        <v>182</v>
      </c>
      <c r="G46" s="37" t="s">
        <v>20</v>
      </c>
      <c r="H46" s="35" t="s">
        <v>198</v>
      </c>
      <c r="I46" s="38">
        <v>12000</v>
      </c>
      <c r="J46" s="69">
        <f t="shared" si="0"/>
        <v>144000</v>
      </c>
    </row>
    <row r="47" spans="1:10" s="4" customFormat="1" ht="36" customHeight="1" x14ac:dyDescent="0.2">
      <c r="A47" s="18">
        <f t="shared" si="1"/>
        <v>41</v>
      </c>
      <c r="B47" s="42"/>
      <c r="C47" s="37"/>
      <c r="D47" s="17" t="s">
        <v>17</v>
      </c>
      <c r="E47" s="37" t="s">
        <v>183</v>
      </c>
      <c r="F47" s="37" t="s">
        <v>184</v>
      </c>
      <c r="G47" s="37" t="s">
        <v>192</v>
      </c>
      <c r="H47" s="35" t="s">
        <v>199</v>
      </c>
      <c r="I47" s="38">
        <v>10000</v>
      </c>
      <c r="J47" s="69">
        <f t="shared" si="0"/>
        <v>120000</v>
      </c>
    </row>
    <row r="48" spans="1:10" s="4" customFormat="1" ht="27" customHeight="1" x14ac:dyDescent="0.2">
      <c r="A48" s="18">
        <f t="shared" si="1"/>
        <v>42</v>
      </c>
      <c r="B48" s="42"/>
      <c r="C48" s="37"/>
      <c r="D48" s="17" t="s">
        <v>17</v>
      </c>
      <c r="E48" s="37" t="s">
        <v>185</v>
      </c>
      <c r="F48" s="37" t="s">
        <v>186</v>
      </c>
      <c r="G48" s="37" t="s">
        <v>83</v>
      </c>
      <c r="H48" s="35" t="s">
        <v>202</v>
      </c>
      <c r="I48" s="38">
        <v>10000</v>
      </c>
      <c r="J48" s="69">
        <f t="shared" si="0"/>
        <v>120000</v>
      </c>
    </row>
    <row r="49" spans="1:10" s="4" customFormat="1" ht="22.5" customHeight="1" x14ac:dyDescent="0.2">
      <c r="A49" s="18">
        <f t="shared" si="1"/>
        <v>43</v>
      </c>
      <c r="B49" s="45"/>
      <c r="C49" s="46"/>
      <c r="D49" s="17" t="s">
        <v>17</v>
      </c>
      <c r="E49" s="46" t="s">
        <v>187</v>
      </c>
      <c r="F49" s="46" t="s">
        <v>164</v>
      </c>
      <c r="G49" s="46" t="s">
        <v>193</v>
      </c>
      <c r="H49" s="47" t="s">
        <v>203</v>
      </c>
      <c r="I49" s="64">
        <v>10000</v>
      </c>
      <c r="J49" s="69">
        <f t="shared" si="0"/>
        <v>120000</v>
      </c>
    </row>
    <row r="50" spans="1:10" s="4" customFormat="1" ht="26.25" thickBot="1" x14ac:dyDescent="0.25">
      <c r="A50" s="18">
        <f t="shared" si="1"/>
        <v>44</v>
      </c>
      <c r="B50" s="45"/>
      <c r="C50" s="46"/>
      <c r="D50" s="17" t="s">
        <v>17</v>
      </c>
      <c r="E50" s="46" t="s">
        <v>210</v>
      </c>
      <c r="F50" s="46" t="s">
        <v>211</v>
      </c>
      <c r="G50" s="46" t="s">
        <v>212</v>
      </c>
      <c r="H50" s="47" t="s">
        <v>69</v>
      </c>
      <c r="I50" s="64">
        <v>10000</v>
      </c>
      <c r="J50" s="69">
        <f t="shared" si="0"/>
        <v>120000</v>
      </c>
    </row>
    <row r="51" spans="1:10" s="19" customFormat="1" ht="20.25" customHeight="1" thickBot="1" x14ac:dyDescent="0.25">
      <c r="A51" s="55" t="s">
        <v>16</v>
      </c>
      <c r="B51" s="79" t="s">
        <v>15</v>
      </c>
      <c r="C51" s="80"/>
      <c r="D51" s="56" t="s">
        <v>14</v>
      </c>
      <c r="E51" s="56" t="s">
        <v>13</v>
      </c>
      <c r="F51" s="56" t="s">
        <v>12</v>
      </c>
      <c r="G51" s="56" t="s">
        <v>11</v>
      </c>
      <c r="H51" s="56" t="s">
        <v>29</v>
      </c>
      <c r="I51" s="57" t="s">
        <v>10</v>
      </c>
      <c r="J51" s="58" t="s">
        <v>213</v>
      </c>
    </row>
    <row r="52" spans="1:10" s="4" customFormat="1" ht="27.75" customHeight="1" x14ac:dyDescent="0.2">
      <c r="A52" s="48">
        <f>+A50+1</f>
        <v>45</v>
      </c>
      <c r="B52" s="49">
        <v>436</v>
      </c>
      <c r="C52" s="50">
        <v>-2020</v>
      </c>
      <c r="D52" s="51" t="s">
        <v>78</v>
      </c>
      <c r="E52" s="52" t="s">
        <v>119</v>
      </c>
      <c r="F52" s="50" t="s">
        <v>120</v>
      </c>
      <c r="G52" s="53" t="s">
        <v>121</v>
      </c>
      <c r="H52" s="53" t="s">
        <v>123</v>
      </c>
      <c r="I52" s="54">
        <v>17000</v>
      </c>
      <c r="J52" s="69">
        <f>+I52*12</f>
        <v>204000</v>
      </c>
    </row>
    <row r="53" spans="1:10" s="4" customFormat="1" ht="27.75" customHeight="1" x14ac:dyDescent="0.2">
      <c r="A53" s="48">
        <f>+A52+1</f>
        <v>46</v>
      </c>
      <c r="B53" s="44">
        <v>500</v>
      </c>
      <c r="C53" s="16">
        <v>-2020</v>
      </c>
      <c r="D53" s="51" t="s">
        <v>78</v>
      </c>
      <c r="E53" s="36" t="s">
        <v>111</v>
      </c>
      <c r="F53" s="16" t="s">
        <v>151</v>
      </c>
      <c r="G53" s="15" t="s">
        <v>152</v>
      </c>
      <c r="H53" s="15" t="s">
        <v>107</v>
      </c>
      <c r="I53" s="14">
        <v>15000</v>
      </c>
      <c r="J53" s="69">
        <f t="shared" ref="J53:J65" si="2">+I53*12</f>
        <v>180000</v>
      </c>
    </row>
    <row r="54" spans="1:10" s="4" customFormat="1" ht="27.75" customHeight="1" x14ac:dyDescent="0.2">
      <c r="A54" s="48">
        <f t="shared" ref="A54:A65" si="3">+A53+1</f>
        <v>47</v>
      </c>
      <c r="B54" s="44">
        <v>529</v>
      </c>
      <c r="C54" s="16">
        <v>-2020</v>
      </c>
      <c r="D54" s="51" t="s">
        <v>78</v>
      </c>
      <c r="E54" s="36" t="s">
        <v>37</v>
      </c>
      <c r="F54" s="16" t="s">
        <v>38</v>
      </c>
      <c r="G54" s="15" t="s">
        <v>153</v>
      </c>
      <c r="H54" s="15" t="s">
        <v>70</v>
      </c>
      <c r="I54" s="14">
        <v>9000</v>
      </c>
      <c r="J54" s="69">
        <f t="shared" si="2"/>
        <v>108000</v>
      </c>
    </row>
    <row r="55" spans="1:10" s="4" customFormat="1" ht="27.75" customHeight="1" x14ac:dyDescent="0.2">
      <c r="A55" s="48">
        <f t="shared" si="3"/>
        <v>48</v>
      </c>
      <c r="B55" s="44">
        <v>542</v>
      </c>
      <c r="C55" s="16">
        <v>-2020</v>
      </c>
      <c r="D55" s="51" t="s">
        <v>78</v>
      </c>
      <c r="E55" s="36" t="s">
        <v>8</v>
      </c>
      <c r="F55" s="16" t="s">
        <v>7</v>
      </c>
      <c r="G55" s="15" t="s">
        <v>154</v>
      </c>
      <c r="H55" s="15" t="s">
        <v>76</v>
      </c>
      <c r="I55" s="14">
        <v>12500</v>
      </c>
      <c r="J55" s="69">
        <f t="shared" si="2"/>
        <v>150000</v>
      </c>
    </row>
    <row r="56" spans="1:10" s="4" customFormat="1" ht="27.75" customHeight="1" x14ac:dyDescent="0.2">
      <c r="A56" s="48">
        <f t="shared" si="3"/>
        <v>49</v>
      </c>
      <c r="B56" s="44">
        <v>552</v>
      </c>
      <c r="C56" s="16">
        <v>-2020</v>
      </c>
      <c r="D56" s="51" t="s">
        <v>78</v>
      </c>
      <c r="E56" s="36" t="s">
        <v>48</v>
      </c>
      <c r="F56" s="16" t="s">
        <v>49</v>
      </c>
      <c r="G56" s="15" t="s">
        <v>155</v>
      </c>
      <c r="H56" s="15" t="s">
        <v>73</v>
      </c>
      <c r="I56" s="14">
        <v>14000</v>
      </c>
      <c r="J56" s="69">
        <f t="shared" si="2"/>
        <v>168000</v>
      </c>
    </row>
    <row r="57" spans="1:10" s="4" customFormat="1" ht="27.75" customHeight="1" x14ac:dyDescent="0.2">
      <c r="A57" s="48">
        <f t="shared" si="3"/>
        <v>50</v>
      </c>
      <c r="B57" s="44">
        <v>556</v>
      </c>
      <c r="C57" s="16">
        <v>-2020</v>
      </c>
      <c r="D57" s="51" t="s">
        <v>78</v>
      </c>
      <c r="E57" s="36" t="s">
        <v>156</v>
      </c>
      <c r="F57" s="16" t="s">
        <v>122</v>
      </c>
      <c r="G57" s="15" t="s">
        <v>4</v>
      </c>
      <c r="H57" s="15" t="s">
        <v>73</v>
      </c>
      <c r="I57" s="14">
        <v>12000</v>
      </c>
      <c r="J57" s="69">
        <f t="shared" si="2"/>
        <v>144000</v>
      </c>
    </row>
    <row r="58" spans="1:10" s="4" customFormat="1" ht="27.75" customHeight="1" x14ac:dyDescent="0.2">
      <c r="A58" s="48">
        <f t="shared" si="3"/>
        <v>51</v>
      </c>
      <c r="B58" s="44">
        <v>557</v>
      </c>
      <c r="C58" s="16">
        <v>-2020</v>
      </c>
      <c r="D58" s="51" t="s">
        <v>78</v>
      </c>
      <c r="E58" s="36" t="s">
        <v>6</v>
      </c>
      <c r="F58" s="16" t="s">
        <v>50</v>
      </c>
      <c r="G58" s="15" t="s">
        <v>5</v>
      </c>
      <c r="H58" s="15" t="s">
        <v>73</v>
      </c>
      <c r="I58" s="14">
        <v>9000</v>
      </c>
      <c r="J58" s="69">
        <f t="shared" si="2"/>
        <v>108000</v>
      </c>
    </row>
    <row r="59" spans="1:10" s="4" customFormat="1" ht="21" customHeight="1" x14ac:dyDescent="0.2">
      <c r="A59" s="48">
        <f t="shared" si="3"/>
        <v>52</v>
      </c>
      <c r="B59" s="44">
        <v>566</v>
      </c>
      <c r="C59" s="16">
        <v>-2020</v>
      </c>
      <c r="D59" s="51" t="s">
        <v>78</v>
      </c>
      <c r="E59" s="36" t="s">
        <v>108</v>
      </c>
      <c r="F59" s="16" t="s">
        <v>157</v>
      </c>
      <c r="G59" s="15" t="s">
        <v>158</v>
      </c>
      <c r="H59" s="15" t="s">
        <v>105</v>
      </c>
      <c r="I59" s="14">
        <v>20000</v>
      </c>
      <c r="J59" s="69">
        <f t="shared" si="2"/>
        <v>240000</v>
      </c>
    </row>
    <row r="60" spans="1:10" s="4" customFormat="1" ht="25.5" x14ac:dyDescent="0.2">
      <c r="A60" s="48">
        <f t="shared" si="3"/>
        <v>53</v>
      </c>
      <c r="B60" s="44">
        <v>592</v>
      </c>
      <c r="C60" s="16">
        <v>-2020</v>
      </c>
      <c r="D60" s="51" t="s">
        <v>78</v>
      </c>
      <c r="E60" s="36" t="s">
        <v>109</v>
      </c>
      <c r="F60" s="16" t="s">
        <v>110</v>
      </c>
      <c r="G60" s="15" t="s">
        <v>159</v>
      </c>
      <c r="H60" s="15" t="s">
        <v>162</v>
      </c>
      <c r="I60" s="14">
        <v>12000</v>
      </c>
      <c r="J60" s="69">
        <f t="shared" si="2"/>
        <v>144000</v>
      </c>
    </row>
    <row r="61" spans="1:10" s="4" customFormat="1" ht="25.5" x14ac:dyDescent="0.2">
      <c r="A61" s="48">
        <f t="shared" si="3"/>
        <v>54</v>
      </c>
      <c r="B61" s="44">
        <v>606</v>
      </c>
      <c r="C61" s="16">
        <v>-2020</v>
      </c>
      <c r="D61" s="51" t="s">
        <v>78</v>
      </c>
      <c r="E61" s="36" t="s">
        <v>41</v>
      </c>
      <c r="F61" s="16" t="s">
        <v>42</v>
      </c>
      <c r="G61" s="15" t="s">
        <v>53</v>
      </c>
      <c r="H61" s="15" t="s">
        <v>77</v>
      </c>
      <c r="I61" s="14">
        <v>9000</v>
      </c>
      <c r="J61" s="69">
        <f t="shared" si="2"/>
        <v>108000</v>
      </c>
    </row>
    <row r="62" spans="1:10" s="4" customFormat="1" ht="25.5" x14ac:dyDescent="0.2">
      <c r="A62" s="48">
        <f t="shared" si="3"/>
        <v>55</v>
      </c>
      <c r="B62" s="44">
        <v>607</v>
      </c>
      <c r="C62" s="16">
        <v>-2020</v>
      </c>
      <c r="D62" s="51" t="s">
        <v>78</v>
      </c>
      <c r="E62" s="36" t="s">
        <v>117</v>
      </c>
      <c r="F62" s="16" t="s">
        <v>118</v>
      </c>
      <c r="G62" s="15" t="s">
        <v>160</v>
      </c>
      <c r="H62" s="15" t="s">
        <v>77</v>
      </c>
      <c r="I62" s="14">
        <v>12000</v>
      </c>
      <c r="J62" s="69">
        <f t="shared" si="2"/>
        <v>144000</v>
      </c>
    </row>
    <row r="63" spans="1:10" s="4" customFormat="1" ht="24" customHeight="1" x14ac:dyDescent="0.2">
      <c r="A63" s="48">
        <f t="shared" si="3"/>
        <v>56</v>
      </c>
      <c r="B63" s="44">
        <v>619</v>
      </c>
      <c r="C63" s="16">
        <v>-2020</v>
      </c>
      <c r="D63" s="51" t="s">
        <v>78</v>
      </c>
      <c r="E63" s="36" t="s">
        <v>112</v>
      </c>
      <c r="F63" s="16" t="s">
        <v>113</v>
      </c>
      <c r="G63" s="15" t="s">
        <v>161</v>
      </c>
      <c r="H63" s="15" t="s">
        <v>77</v>
      </c>
      <c r="I63" s="14">
        <v>10000</v>
      </c>
      <c r="J63" s="69">
        <f t="shared" si="2"/>
        <v>120000</v>
      </c>
    </row>
    <row r="64" spans="1:10" s="4" customFormat="1" ht="24" customHeight="1" x14ac:dyDescent="0.2">
      <c r="A64" s="48">
        <f t="shared" si="3"/>
        <v>57</v>
      </c>
      <c r="B64" s="44">
        <v>619</v>
      </c>
      <c r="C64" s="16">
        <v>-2020</v>
      </c>
      <c r="D64" s="51" t="s">
        <v>78</v>
      </c>
      <c r="E64" s="36" t="s">
        <v>204</v>
      </c>
      <c r="F64" s="16" t="s">
        <v>205</v>
      </c>
      <c r="G64" s="15" t="s">
        <v>208</v>
      </c>
      <c r="H64" s="15" t="s">
        <v>198</v>
      </c>
      <c r="I64" s="39">
        <v>15000</v>
      </c>
      <c r="J64" s="69">
        <f t="shared" si="2"/>
        <v>180000</v>
      </c>
    </row>
    <row r="65" spans="1:10" s="4" customFormat="1" ht="24" customHeight="1" x14ac:dyDescent="0.2">
      <c r="A65" s="48">
        <f t="shared" si="3"/>
        <v>58</v>
      </c>
      <c r="B65" s="44">
        <v>619</v>
      </c>
      <c r="C65" s="16">
        <v>-2020</v>
      </c>
      <c r="D65" s="51" t="s">
        <v>78</v>
      </c>
      <c r="E65" s="36" t="s">
        <v>206</v>
      </c>
      <c r="F65" s="16" t="s">
        <v>207</v>
      </c>
      <c r="G65" s="15" t="s">
        <v>209</v>
      </c>
      <c r="H65" s="15" t="s">
        <v>198</v>
      </c>
      <c r="I65" s="39">
        <v>10000</v>
      </c>
      <c r="J65" s="69">
        <f t="shared" si="2"/>
        <v>120000</v>
      </c>
    </row>
    <row r="66" spans="1:10" s="4" customFormat="1" ht="16.5" customHeight="1" thickBot="1" x14ac:dyDescent="0.25">
      <c r="A66" s="81" t="s">
        <v>3</v>
      </c>
      <c r="B66" s="82"/>
      <c r="C66" s="82"/>
      <c r="D66" s="82"/>
      <c r="E66" s="82"/>
      <c r="F66" s="82"/>
      <c r="G66" s="82"/>
      <c r="H66" s="82"/>
      <c r="I66" s="82"/>
      <c r="J66" s="83"/>
    </row>
    <row r="67" spans="1:10" s="4" customFormat="1" x14ac:dyDescent="0.2">
      <c r="A67" s="9"/>
      <c r="B67" s="12" t="s">
        <v>2</v>
      </c>
      <c r="C67" s="11"/>
      <c r="D67" s="10"/>
      <c r="E67" s="10"/>
      <c r="F67" s="13"/>
      <c r="G67" s="9"/>
      <c r="H67" s="9"/>
      <c r="I67" s="8"/>
    </row>
    <row r="68" spans="1:10" x14ac:dyDescent="0.2">
      <c r="A68" s="9"/>
      <c r="B68" s="12" t="s">
        <v>1</v>
      </c>
      <c r="C68" s="11"/>
      <c r="D68" s="10"/>
      <c r="E68" s="10"/>
      <c r="F68" s="10"/>
      <c r="G68" s="9"/>
      <c r="H68" s="9"/>
      <c r="I68" s="8"/>
      <c r="J68" s="1"/>
    </row>
    <row r="69" spans="1:10" x14ac:dyDescent="0.2">
      <c r="A69" s="9"/>
      <c r="B69" s="12" t="s">
        <v>0</v>
      </c>
      <c r="C69" s="11"/>
      <c r="D69" s="10"/>
      <c r="E69" s="10"/>
      <c r="F69" s="10"/>
      <c r="G69" s="9"/>
      <c r="H69" s="9"/>
      <c r="I69" s="8"/>
      <c r="J69" s="1"/>
    </row>
  </sheetData>
  <autoFilter ref="A6:J69">
    <filterColumn colId="1" showButton="0"/>
  </autoFilter>
  <mergeCells count="4">
    <mergeCell ref="A5:J5"/>
    <mergeCell ref="B6:C6"/>
    <mergeCell ref="B51:C51"/>
    <mergeCell ref="A66:J66"/>
  </mergeCells>
  <printOptions horizontalCentered="1"/>
  <pageMargins left="0.15748031496062992" right="0.4" top="0.35433070866141736" bottom="0.32" header="0.19685039370078741" footer="0.15748031496062992"/>
  <pageSetup scale="73" fitToHeight="0" orientation="landscape" r:id="rId1"/>
  <headerFooter alignWithMargins="0">
    <oddFooter>&amp;C&amp;8Página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1.8554687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27" t="s">
        <v>31</v>
      </c>
      <c r="B1" s="33"/>
    </row>
    <row r="2" spans="1:10" ht="15" customHeight="1" x14ac:dyDescent="0.2">
      <c r="A2" s="27" t="s">
        <v>30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27"/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6"/>
    </row>
    <row r="6" spans="1:10" s="19" customFormat="1" ht="24" customHeight="1" thickBot="1" x14ac:dyDescent="0.25">
      <c r="A6" s="55" t="s">
        <v>16</v>
      </c>
      <c r="B6" s="79" t="s">
        <v>15</v>
      </c>
      <c r="C6" s="80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43" si="0">+I8*12</f>
        <v>185796</v>
      </c>
    </row>
    <row r="9" spans="1:10" s="4" customFormat="1" ht="27" customHeight="1" x14ac:dyDescent="0.2">
      <c r="A9" s="18">
        <f t="shared" ref="A9:A43" si="1">+A8+1</f>
        <v>3</v>
      </c>
      <c r="B9" s="42">
        <v>437</v>
      </c>
      <c r="C9" s="37">
        <v>-2020</v>
      </c>
      <c r="D9" s="17" t="s">
        <v>17</v>
      </c>
      <c r="E9" s="37" t="s">
        <v>115</v>
      </c>
      <c r="F9" s="37" t="s">
        <v>116</v>
      </c>
      <c r="G9" s="37" t="s">
        <v>114</v>
      </c>
      <c r="H9" s="35" t="s">
        <v>106</v>
      </c>
      <c r="I9" s="39">
        <v>20000</v>
      </c>
      <c r="J9" s="69">
        <f t="shared" si="0"/>
        <v>240000</v>
      </c>
    </row>
    <row r="10" spans="1:10" s="4" customFormat="1" ht="27" customHeight="1" x14ac:dyDescent="0.2">
      <c r="A10" s="18">
        <f t="shared" si="1"/>
        <v>4</v>
      </c>
      <c r="B10" s="43">
        <v>490</v>
      </c>
      <c r="C10" s="37">
        <v>-2020</v>
      </c>
      <c r="D10" s="17" t="s">
        <v>17</v>
      </c>
      <c r="E10" s="37" t="s">
        <v>101</v>
      </c>
      <c r="F10" s="37" t="s">
        <v>124</v>
      </c>
      <c r="G10" s="37" t="s">
        <v>125</v>
      </c>
      <c r="H10" s="35" t="s">
        <v>150</v>
      </c>
      <c r="I10" s="40">
        <v>20000</v>
      </c>
      <c r="J10" s="69">
        <f t="shared" si="0"/>
        <v>240000</v>
      </c>
    </row>
    <row r="11" spans="1:10" s="4" customFormat="1" ht="27" customHeight="1" x14ac:dyDescent="0.2">
      <c r="A11" s="18">
        <f t="shared" si="1"/>
        <v>5</v>
      </c>
      <c r="B11" s="43">
        <v>496</v>
      </c>
      <c r="C11" s="37">
        <v>-2020</v>
      </c>
      <c r="D11" s="17" t="s">
        <v>17</v>
      </c>
      <c r="E11" s="37" t="s">
        <v>79</v>
      </c>
      <c r="F11" s="37" t="s">
        <v>80</v>
      </c>
      <c r="G11" s="37" t="s">
        <v>126</v>
      </c>
      <c r="H11" s="35" t="s">
        <v>85</v>
      </c>
      <c r="I11" s="38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501</v>
      </c>
      <c r="C12" s="37">
        <v>-2020</v>
      </c>
      <c r="D12" s="17" t="s">
        <v>17</v>
      </c>
      <c r="E12" s="37" t="s">
        <v>127</v>
      </c>
      <c r="F12" s="37" t="s">
        <v>128</v>
      </c>
      <c r="G12" s="37" t="s">
        <v>84</v>
      </c>
      <c r="H12" s="35" t="s">
        <v>107</v>
      </c>
      <c r="I12" s="38">
        <v>25000</v>
      </c>
      <c r="J12" s="69">
        <f t="shared" si="0"/>
        <v>300000</v>
      </c>
    </row>
    <row r="13" spans="1:10" s="4" customFormat="1" ht="27" customHeight="1" x14ac:dyDescent="0.2">
      <c r="A13" s="18">
        <f t="shared" si="1"/>
        <v>7</v>
      </c>
      <c r="B13" s="43">
        <v>504</v>
      </c>
      <c r="C13" s="37">
        <v>-2020</v>
      </c>
      <c r="D13" s="17" t="s">
        <v>17</v>
      </c>
      <c r="E13" s="37" t="s">
        <v>43</v>
      </c>
      <c r="F13" s="37" t="s">
        <v>19</v>
      </c>
      <c r="G13" s="37" t="s">
        <v>18</v>
      </c>
      <c r="H13" s="35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505</v>
      </c>
      <c r="C14" s="37">
        <v>-2020</v>
      </c>
      <c r="D14" s="17" t="s">
        <v>17</v>
      </c>
      <c r="E14" s="37" t="s">
        <v>34</v>
      </c>
      <c r="F14" s="37" t="s">
        <v>35</v>
      </c>
      <c r="G14" s="37" t="s">
        <v>18</v>
      </c>
      <c r="H14" s="37" t="s">
        <v>69</v>
      </c>
      <c r="I14" s="40">
        <v>12000</v>
      </c>
      <c r="J14" s="69">
        <f t="shared" si="0"/>
        <v>144000</v>
      </c>
    </row>
    <row r="15" spans="1:10" s="4" customFormat="1" ht="27" customHeight="1" x14ac:dyDescent="0.2">
      <c r="A15" s="18">
        <f t="shared" si="1"/>
        <v>9</v>
      </c>
      <c r="B15" s="42">
        <v>506</v>
      </c>
      <c r="C15" s="37">
        <v>-2020</v>
      </c>
      <c r="D15" s="17" t="s">
        <v>17</v>
      </c>
      <c r="E15" s="35" t="s">
        <v>56</v>
      </c>
      <c r="F15" s="35" t="s">
        <v>57</v>
      </c>
      <c r="G15" s="37" t="s">
        <v>18</v>
      </c>
      <c r="H15" s="37" t="s">
        <v>69</v>
      </c>
      <c r="I15" s="38">
        <v>12000</v>
      </c>
      <c r="J15" s="69">
        <f t="shared" si="0"/>
        <v>144000</v>
      </c>
    </row>
    <row r="16" spans="1:10" s="4" customFormat="1" ht="27" customHeight="1" x14ac:dyDescent="0.2">
      <c r="A16" s="18">
        <f t="shared" si="1"/>
        <v>10</v>
      </c>
      <c r="B16" s="42">
        <v>507</v>
      </c>
      <c r="C16" s="37">
        <v>-2020</v>
      </c>
      <c r="D16" s="17" t="s">
        <v>17</v>
      </c>
      <c r="E16" s="35" t="s">
        <v>63</v>
      </c>
      <c r="F16" s="35" t="s">
        <v>60</v>
      </c>
      <c r="G16" s="37" t="s">
        <v>18</v>
      </c>
      <c r="H16" s="37" t="s">
        <v>69</v>
      </c>
      <c r="I16" s="38">
        <v>12000</v>
      </c>
      <c r="J16" s="69">
        <f t="shared" si="0"/>
        <v>144000</v>
      </c>
    </row>
    <row r="17" spans="1:10" s="4" customFormat="1" ht="27" customHeight="1" x14ac:dyDescent="0.2">
      <c r="A17" s="18">
        <f t="shared" si="1"/>
        <v>11</v>
      </c>
      <c r="B17" s="42">
        <v>528</v>
      </c>
      <c r="C17" s="37">
        <v>-2020</v>
      </c>
      <c r="D17" s="17" t="s">
        <v>17</v>
      </c>
      <c r="E17" s="35" t="s">
        <v>94</v>
      </c>
      <c r="F17" s="35" t="s">
        <v>95</v>
      </c>
      <c r="G17" s="37" t="s">
        <v>129</v>
      </c>
      <c r="H17" s="37" t="s">
        <v>70</v>
      </c>
      <c r="I17" s="38">
        <v>12000</v>
      </c>
      <c r="J17" s="69">
        <f t="shared" si="0"/>
        <v>144000</v>
      </c>
    </row>
    <row r="18" spans="1:10" s="4" customFormat="1" ht="27" customHeight="1" x14ac:dyDescent="0.2">
      <c r="A18" s="18">
        <f t="shared" si="1"/>
        <v>12</v>
      </c>
      <c r="B18" s="42">
        <v>530</v>
      </c>
      <c r="C18" s="37">
        <v>-2020</v>
      </c>
      <c r="D18" s="17" t="s">
        <v>17</v>
      </c>
      <c r="E18" s="35" t="s">
        <v>93</v>
      </c>
      <c r="F18" s="37" t="s">
        <v>130</v>
      </c>
      <c r="G18" s="37" t="s">
        <v>131</v>
      </c>
      <c r="H18" s="37" t="s">
        <v>70</v>
      </c>
      <c r="I18" s="38">
        <v>12000</v>
      </c>
      <c r="J18" s="69">
        <f t="shared" si="0"/>
        <v>144000</v>
      </c>
    </row>
    <row r="19" spans="1:10" s="4" customFormat="1" ht="27" customHeight="1" x14ac:dyDescent="0.2">
      <c r="A19" s="18">
        <f t="shared" si="1"/>
        <v>13</v>
      </c>
      <c r="B19" s="42">
        <v>531</v>
      </c>
      <c r="C19" s="37">
        <v>-2020</v>
      </c>
      <c r="D19" s="17" t="s">
        <v>17</v>
      </c>
      <c r="E19" s="37" t="s">
        <v>99</v>
      </c>
      <c r="F19" s="37" t="s">
        <v>132</v>
      </c>
      <c r="G19" s="37" t="s">
        <v>133</v>
      </c>
      <c r="H19" s="35" t="s">
        <v>70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532</v>
      </c>
      <c r="C20" s="37">
        <v>-2020</v>
      </c>
      <c r="D20" s="17" t="s">
        <v>17</v>
      </c>
      <c r="E20" s="35" t="s">
        <v>100</v>
      </c>
      <c r="F20" s="35" t="s">
        <v>134</v>
      </c>
      <c r="G20" s="37" t="s">
        <v>133</v>
      </c>
      <c r="H20" s="35" t="s">
        <v>70</v>
      </c>
      <c r="I20" s="38">
        <v>12000</v>
      </c>
      <c r="J20" s="69">
        <f t="shared" si="0"/>
        <v>144000</v>
      </c>
    </row>
    <row r="21" spans="1:10" s="4" customFormat="1" ht="27" customHeight="1" x14ac:dyDescent="0.2">
      <c r="A21" s="18">
        <f t="shared" si="1"/>
        <v>15</v>
      </c>
      <c r="B21" s="42">
        <v>537</v>
      </c>
      <c r="C21" s="37">
        <v>-2020</v>
      </c>
      <c r="D21" s="17" t="s">
        <v>17</v>
      </c>
      <c r="E21" s="37" t="s">
        <v>54</v>
      </c>
      <c r="F21" s="37" t="s">
        <v>44</v>
      </c>
      <c r="G21" s="37" t="s">
        <v>45</v>
      </c>
      <c r="H21" s="35" t="s">
        <v>71</v>
      </c>
      <c r="I21" s="38">
        <v>13000</v>
      </c>
      <c r="J21" s="69">
        <f t="shared" si="0"/>
        <v>156000</v>
      </c>
    </row>
    <row r="22" spans="1:10" s="4" customFormat="1" ht="27" customHeight="1" x14ac:dyDescent="0.2">
      <c r="A22" s="18">
        <f t="shared" si="1"/>
        <v>16</v>
      </c>
      <c r="B22" s="42">
        <v>538</v>
      </c>
      <c r="C22" s="37">
        <v>-2020</v>
      </c>
      <c r="D22" s="17" t="s">
        <v>17</v>
      </c>
      <c r="E22" s="37" t="s">
        <v>61</v>
      </c>
      <c r="F22" s="37" t="s">
        <v>62</v>
      </c>
      <c r="G22" s="37" t="s">
        <v>135</v>
      </c>
      <c r="H22" s="35" t="s">
        <v>71</v>
      </c>
      <c r="I22" s="38">
        <v>13000</v>
      </c>
      <c r="J22" s="69">
        <f t="shared" si="0"/>
        <v>156000</v>
      </c>
    </row>
    <row r="23" spans="1:10" s="4" customFormat="1" ht="27" customHeight="1" x14ac:dyDescent="0.2">
      <c r="A23" s="18">
        <f t="shared" si="1"/>
        <v>17</v>
      </c>
      <c r="B23" s="42">
        <v>545</v>
      </c>
      <c r="C23" s="37">
        <v>-2020</v>
      </c>
      <c r="D23" s="17" t="s">
        <v>17</v>
      </c>
      <c r="E23" s="37" t="s">
        <v>136</v>
      </c>
      <c r="F23" s="37" t="s">
        <v>137</v>
      </c>
      <c r="G23" s="37" t="s">
        <v>138</v>
      </c>
      <c r="H23" s="41" t="s">
        <v>76</v>
      </c>
      <c r="I23" s="39">
        <v>13000</v>
      </c>
      <c r="J23" s="69">
        <f t="shared" si="0"/>
        <v>156000</v>
      </c>
    </row>
    <row r="24" spans="1:10" s="4" customFormat="1" ht="27" customHeight="1" x14ac:dyDescent="0.2">
      <c r="A24" s="18">
        <f t="shared" si="1"/>
        <v>18</v>
      </c>
      <c r="B24" s="42">
        <v>551</v>
      </c>
      <c r="C24" s="37">
        <v>-2020</v>
      </c>
      <c r="D24" s="17" t="s">
        <v>17</v>
      </c>
      <c r="E24" s="37" t="s">
        <v>22</v>
      </c>
      <c r="F24" s="37" t="s">
        <v>21</v>
      </c>
      <c r="G24" s="37" t="s">
        <v>20</v>
      </c>
      <c r="H24" s="41" t="s">
        <v>72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554</v>
      </c>
      <c r="C25" s="37">
        <v>-2020</v>
      </c>
      <c r="D25" s="17" t="s">
        <v>17</v>
      </c>
      <c r="E25" s="37" t="s">
        <v>24</v>
      </c>
      <c r="F25" s="37" t="s">
        <v>23</v>
      </c>
      <c r="G25" s="37" t="s">
        <v>25</v>
      </c>
      <c r="H25" s="41" t="s">
        <v>73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555</v>
      </c>
      <c r="C26" s="37">
        <v>-2020</v>
      </c>
      <c r="D26" s="17" t="s">
        <v>17</v>
      </c>
      <c r="E26" s="37" t="s">
        <v>39</v>
      </c>
      <c r="F26" s="37" t="s">
        <v>40</v>
      </c>
      <c r="G26" s="37" t="s">
        <v>25</v>
      </c>
      <c r="H26" s="41" t="s">
        <v>73</v>
      </c>
      <c r="I26" s="39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564</v>
      </c>
      <c r="C27" s="37">
        <v>-2020</v>
      </c>
      <c r="D27" s="17" t="s">
        <v>17</v>
      </c>
      <c r="E27" s="37" t="s">
        <v>92</v>
      </c>
      <c r="F27" s="37" t="s">
        <v>139</v>
      </c>
      <c r="G27" s="37" t="s">
        <v>140</v>
      </c>
      <c r="H27" s="35" t="s">
        <v>105</v>
      </c>
      <c r="I27" s="38">
        <v>13000</v>
      </c>
      <c r="J27" s="69">
        <f t="shared" si="0"/>
        <v>156000</v>
      </c>
    </row>
    <row r="28" spans="1:10" s="4" customFormat="1" ht="27" customHeight="1" x14ac:dyDescent="0.2">
      <c r="A28" s="18">
        <f t="shared" si="1"/>
        <v>22</v>
      </c>
      <c r="B28" s="42">
        <v>571</v>
      </c>
      <c r="C28" s="37">
        <v>-2020</v>
      </c>
      <c r="D28" s="17" t="s">
        <v>17</v>
      </c>
      <c r="E28" s="37" t="s">
        <v>33</v>
      </c>
      <c r="F28" s="37" t="s">
        <v>55</v>
      </c>
      <c r="G28" s="37" t="s">
        <v>141</v>
      </c>
      <c r="H28" s="41" t="s">
        <v>74</v>
      </c>
      <c r="I28" s="39">
        <v>12000</v>
      </c>
      <c r="J28" s="69">
        <f t="shared" si="0"/>
        <v>144000</v>
      </c>
    </row>
    <row r="29" spans="1:10" s="4" customFormat="1" ht="27" customHeight="1" x14ac:dyDescent="0.2">
      <c r="A29" s="18">
        <f t="shared" si="1"/>
        <v>23</v>
      </c>
      <c r="B29" s="42">
        <v>572</v>
      </c>
      <c r="C29" s="37">
        <v>-2020</v>
      </c>
      <c r="D29" s="17" t="s">
        <v>17</v>
      </c>
      <c r="E29" s="37" t="s">
        <v>91</v>
      </c>
      <c r="F29" s="37" t="s">
        <v>142</v>
      </c>
      <c r="G29" s="37" t="s">
        <v>143</v>
      </c>
      <c r="H29" s="35" t="s">
        <v>74</v>
      </c>
      <c r="I29" s="38">
        <v>13000</v>
      </c>
      <c r="J29" s="69">
        <f t="shared" si="0"/>
        <v>156000</v>
      </c>
    </row>
    <row r="30" spans="1:10" s="4" customFormat="1" ht="27" customHeight="1" x14ac:dyDescent="0.2">
      <c r="A30" s="18">
        <f t="shared" si="1"/>
        <v>24</v>
      </c>
      <c r="B30" s="42">
        <v>574</v>
      </c>
      <c r="C30" s="37">
        <v>-2020</v>
      </c>
      <c r="D30" s="17" t="s">
        <v>17</v>
      </c>
      <c r="E30" s="37" t="s">
        <v>51</v>
      </c>
      <c r="F30" s="37" t="s">
        <v>52</v>
      </c>
      <c r="G30" s="37" t="s">
        <v>64</v>
      </c>
      <c r="H30" s="35" t="s">
        <v>74</v>
      </c>
      <c r="I30" s="38">
        <v>12000</v>
      </c>
      <c r="J30" s="69">
        <f t="shared" si="0"/>
        <v>144000</v>
      </c>
    </row>
    <row r="31" spans="1:10" s="4" customFormat="1" ht="27" customHeight="1" x14ac:dyDescent="0.2">
      <c r="A31" s="18">
        <f t="shared" si="1"/>
        <v>25</v>
      </c>
      <c r="B31" s="42">
        <v>575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5.5" x14ac:dyDescent="0.2">
      <c r="A32" s="18">
        <f t="shared" si="1"/>
        <v>26</v>
      </c>
      <c r="B32" s="45">
        <v>577</v>
      </c>
      <c r="C32" s="46">
        <v>-2020</v>
      </c>
      <c r="D32" s="17" t="s">
        <v>17</v>
      </c>
      <c r="E32" s="46" t="s">
        <v>96</v>
      </c>
      <c r="F32" s="46" t="s">
        <v>144</v>
      </c>
      <c r="G32" s="46" t="s">
        <v>145</v>
      </c>
      <c r="H32" s="47" t="s">
        <v>74</v>
      </c>
      <c r="I32" s="64">
        <v>12000</v>
      </c>
      <c r="J32" s="69">
        <f t="shared" si="0"/>
        <v>144000</v>
      </c>
    </row>
    <row r="33" spans="1:10" s="4" customFormat="1" ht="25.5" x14ac:dyDescent="0.2">
      <c r="A33" s="18">
        <f t="shared" si="1"/>
        <v>27</v>
      </c>
      <c r="B33" s="42">
        <v>582</v>
      </c>
      <c r="C33" s="37">
        <v>-2020</v>
      </c>
      <c r="D33" s="17" t="s">
        <v>17</v>
      </c>
      <c r="E33" s="37" t="s">
        <v>102</v>
      </c>
      <c r="F33" s="37" t="s">
        <v>146</v>
      </c>
      <c r="G33" s="37" t="s">
        <v>147</v>
      </c>
      <c r="H33" s="35" t="s">
        <v>75</v>
      </c>
      <c r="I33" s="38">
        <v>20000</v>
      </c>
      <c r="J33" s="69">
        <f t="shared" si="0"/>
        <v>240000</v>
      </c>
    </row>
    <row r="34" spans="1:10" s="4" customFormat="1" ht="27" customHeight="1" x14ac:dyDescent="0.2">
      <c r="A34" s="18">
        <f t="shared" si="1"/>
        <v>28</v>
      </c>
      <c r="B34" s="42">
        <v>588</v>
      </c>
      <c r="C34" s="37">
        <v>-2020</v>
      </c>
      <c r="D34" s="17" t="s">
        <v>17</v>
      </c>
      <c r="E34" s="37" t="s">
        <v>90</v>
      </c>
      <c r="F34" s="37" t="s">
        <v>148</v>
      </c>
      <c r="G34" s="37" t="s">
        <v>149</v>
      </c>
      <c r="H34" s="35" t="s">
        <v>75</v>
      </c>
      <c r="I34" s="38">
        <v>22000</v>
      </c>
      <c r="J34" s="69">
        <f t="shared" si="0"/>
        <v>264000</v>
      </c>
    </row>
    <row r="35" spans="1:10" s="4" customFormat="1" ht="27" customHeight="1" x14ac:dyDescent="0.2">
      <c r="A35" s="18">
        <f t="shared" si="1"/>
        <v>29</v>
      </c>
      <c r="B35" s="42"/>
      <c r="C35" s="37"/>
      <c r="D35" s="17" t="s">
        <v>17</v>
      </c>
      <c r="E35" s="37" t="s">
        <v>115</v>
      </c>
      <c r="F35" s="37" t="s">
        <v>116</v>
      </c>
      <c r="G35" s="37" t="s">
        <v>114</v>
      </c>
      <c r="H35" s="35" t="s">
        <v>194</v>
      </c>
      <c r="I35" s="38">
        <v>20000</v>
      </c>
      <c r="J35" s="69">
        <f t="shared" si="0"/>
        <v>240000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5" t="s">
        <v>163</v>
      </c>
      <c r="F36" s="35" t="s">
        <v>164</v>
      </c>
      <c r="G36" s="37" t="s">
        <v>188</v>
      </c>
      <c r="H36" s="35" t="s">
        <v>195</v>
      </c>
      <c r="I36" s="38">
        <v>12000</v>
      </c>
      <c r="J36" s="69">
        <f t="shared" si="0"/>
        <v>144000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7" t="s">
        <v>165</v>
      </c>
      <c r="F37" s="37" t="s">
        <v>166</v>
      </c>
      <c r="G37" s="37" t="s">
        <v>84</v>
      </c>
      <c r="H37" s="35" t="s">
        <v>196</v>
      </c>
      <c r="I37" s="38">
        <v>15000</v>
      </c>
      <c r="J37" s="69">
        <f t="shared" si="0"/>
        <v>180000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167</v>
      </c>
      <c r="F38" s="37" t="s">
        <v>168</v>
      </c>
      <c r="G38" s="37" t="s">
        <v>189</v>
      </c>
      <c r="H38" s="35" t="s">
        <v>197</v>
      </c>
      <c r="I38" s="38">
        <v>12000</v>
      </c>
      <c r="J38" s="69">
        <f t="shared" si="0"/>
        <v>144000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169</v>
      </c>
      <c r="F39" s="37" t="s">
        <v>170</v>
      </c>
      <c r="G39" s="37" t="s">
        <v>190</v>
      </c>
      <c r="H39" s="41" t="s">
        <v>76</v>
      </c>
      <c r="I39" s="39">
        <v>10000</v>
      </c>
      <c r="J39" s="69">
        <f t="shared" si="0"/>
        <v>120000</v>
      </c>
    </row>
    <row r="40" spans="1:10" s="4" customFormat="1" ht="27" customHeight="1" x14ac:dyDescent="0.2">
      <c r="A40" s="18">
        <f t="shared" si="1"/>
        <v>34</v>
      </c>
      <c r="B40" s="42"/>
      <c r="C40" s="37"/>
      <c r="D40" s="17" t="s">
        <v>17</v>
      </c>
      <c r="E40" s="37" t="s">
        <v>171</v>
      </c>
      <c r="F40" s="37" t="s">
        <v>172</v>
      </c>
      <c r="G40" s="37" t="s">
        <v>191</v>
      </c>
      <c r="H40" s="41" t="s">
        <v>198</v>
      </c>
      <c r="I40" s="38">
        <v>15000</v>
      </c>
      <c r="J40" s="69">
        <f t="shared" si="0"/>
        <v>180000</v>
      </c>
    </row>
    <row r="41" spans="1:10" s="4" customFormat="1" ht="27" customHeight="1" x14ac:dyDescent="0.2">
      <c r="A41" s="18">
        <f t="shared" si="1"/>
        <v>35</v>
      </c>
      <c r="B41" s="42"/>
      <c r="C41" s="37"/>
      <c r="D41" s="17" t="s">
        <v>17</v>
      </c>
      <c r="E41" s="37" t="s">
        <v>179</v>
      </c>
      <c r="F41" s="37" t="s">
        <v>180</v>
      </c>
      <c r="G41" s="37" t="s">
        <v>65</v>
      </c>
      <c r="H41" s="41" t="s">
        <v>75</v>
      </c>
      <c r="I41" s="39">
        <v>12000</v>
      </c>
      <c r="J41" s="69">
        <f t="shared" si="0"/>
        <v>144000</v>
      </c>
    </row>
    <row r="42" spans="1:10" s="4" customFormat="1" ht="27" customHeight="1" x14ac:dyDescent="0.2">
      <c r="A42" s="18">
        <f t="shared" si="1"/>
        <v>36</v>
      </c>
      <c r="B42" s="42"/>
      <c r="C42" s="37"/>
      <c r="D42" s="17" t="s">
        <v>17</v>
      </c>
      <c r="E42" s="37" t="s">
        <v>181</v>
      </c>
      <c r="F42" s="37" t="s">
        <v>182</v>
      </c>
      <c r="G42" s="37" t="s">
        <v>20</v>
      </c>
      <c r="H42" s="35" t="s">
        <v>198</v>
      </c>
      <c r="I42" s="38">
        <v>12000</v>
      </c>
      <c r="J42" s="69">
        <f t="shared" si="0"/>
        <v>144000</v>
      </c>
    </row>
    <row r="43" spans="1:10" s="4" customFormat="1" ht="25.5" x14ac:dyDescent="0.2">
      <c r="A43" s="20">
        <f t="shared" si="1"/>
        <v>37</v>
      </c>
      <c r="B43" s="42"/>
      <c r="C43" s="37"/>
      <c r="D43" s="17" t="s">
        <v>17</v>
      </c>
      <c r="E43" s="37" t="s">
        <v>210</v>
      </c>
      <c r="F43" s="37" t="s">
        <v>211</v>
      </c>
      <c r="G43" s="37" t="s">
        <v>212</v>
      </c>
      <c r="H43" s="35" t="s">
        <v>69</v>
      </c>
      <c r="I43" s="38">
        <v>10000</v>
      </c>
      <c r="J43" s="70">
        <f t="shared" si="0"/>
        <v>120000</v>
      </c>
    </row>
    <row r="44" spans="1:10" s="4" customFormat="1" ht="16.5" thickBot="1" x14ac:dyDescent="0.25">
      <c r="A44" s="65"/>
      <c r="B44" s="66"/>
      <c r="C44" s="67"/>
      <c r="D44" s="68"/>
      <c r="E44" s="67"/>
      <c r="F44" s="67"/>
      <c r="G44" s="67"/>
      <c r="H44" s="87" t="s">
        <v>214</v>
      </c>
      <c r="I44" s="87"/>
      <c r="J44" s="71">
        <f>SUM(J7:J43)</f>
        <v>6217536</v>
      </c>
    </row>
    <row r="45" spans="1:10" s="19" customFormat="1" ht="20.25" customHeight="1" thickBot="1" x14ac:dyDescent="0.25">
      <c r="A45" s="55" t="s">
        <v>16</v>
      </c>
      <c r="B45" s="79" t="s">
        <v>15</v>
      </c>
      <c r="C45" s="80"/>
      <c r="D45" s="56" t="s">
        <v>14</v>
      </c>
      <c r="E45" s="56" t="s">
        <v>13</v>
      </c>
      <c r="F45" s="56" t="s">
        <v>12</v>
      </c>
      <c r="G45" s="56" t="s">
        <v>11</v>
      </c>
      <c r="H45" s="56" t="s">
        <v>29</v>
      </c>
      <c r="I45" s="57" t="s">
        <v>10</v>
      </c>
      <c r="J45" s="58" t="s">
        <v>213</v>
      </c>
    </row>
    <row r="46" spans="1:10" s="4" customFormat="1" ht="27.75" customHeight="1" x14ac:dyDescent="0.2">
      <c r="A46" s="48">
        <f>+A43+1</f>
        <v>38</v>
      </c>
      <c r="B46" s="49">
        <v>436</v>
      </c>
      <c r="C46" s="50">
        <v>-2020</v>
      </c>
      <c r="D46" s="51" t="s">
        <v>78</v>
      </c>
      <c r="E46" s="52" t="s">
        <v>119</v>
      </c>
      <c r="F46" s="50" t="s">
        <v>120</v>
      </c>
      <c r="G46" s="53" t="s">
        <v>121</v>
      </c>
      <c r="H46" s="53" t="s">
        <v>123</v>
      </c>
      <c r="I46" s="54">
        <v>17000</v>
      </c>
      <c r="J46" s="69">
        <f>+I46*12</f>
        <v>204000</v>
      </c>
    </row>
    <row r="47" spans="1:10" s="4" customFormat="1" ht="27.75" customHeight="1" x14ac:dyDescent="0.2">
      <c r="A47" s="48">
        <f>+A46+1</f>
        <v>39</v>
      </c>
      <c r="B47" s="44">
        <v>500</v>
      </c>
      <c r="C47" s="16">
        <v>-2020</v>
      </c>
      <c r="D47" s="51" t="s">
        <v>78</v>
      </c>
      <c r="E47" s="36" t="s">
        <v>111</v>
      </c>
      <c r="F47" s="16" t="s">
        <v>151</v>
      </c>
      <c r="G47" s="15" t="s">
        <v>152</v>
      </c>
      <c r="H47" s="15" t="s">
        <v>107</v>
      </c>
      <c r="I47" s="14">
        <v>15000</v>
      </c>
      <c r="J47" s="69">
        <f t="shared" ref="J47:J59" si="2">+I47*12</f>
        <v>180000</v>
      </c>
    </row>
    <row r="48" spans="1:10" s="4" customFormat="1" ht="27.75" customHeight="1" x14ac:dyDescent="0.2">
      <c r="A48" s="48">
        <f t="shared" ref="A48:A59" si="3">+A47+1</f>
        <v>40</v>
      </c>
      <c r="B48" s="44">
        <v>529</v>
      </c>
      <c r="C48" s="16">
        <v>-2020</v>
      </c>
      <c r="D48" s="51" t="s">
        <v>78</v>
      </c>
      <c r="E48" s="36" t="s">
        <v>37</v>
      </c>
      <c r="F48" s="16" t="s">
        <v>38</v>
      </c>
      <c r="G48" s="15" t="s">
        <v>153</v>
      </c>
      <c r="H48" s="15" t="s">
        <v>70</v>
      </c>
      <c r="I48" s="14">
        <v>9000</v>
      </c>
      <c r="J48" s="69">
        <f t="shared" si="2"/>
        <v>108000</v>
      </c>
    </row>
    <row r="49" spans="1:10" s="4" customFormat="1" ht="27.75" customHeight="1" x14ac:dyDescent="0.2">
      <c r="A49" s="48">
        <f t="shared" si="3"/>
        <v>41</v>
      </c>
      <c r="B49" s="44">
        <v>542</v>
      </c>
      <c r="C49" s="16">
        <v>-2020</v>
      </c>
      <c r="D49" s="51" t="s">
        <v>78</v>
      </c>
      <c r="E49" s="36" t="s">
        <v>8</v>
      </c>
      <c r="F49" s="16" t="s">
        <v>7</v>
      </c>
      <c r="G49" s="15" t="s">
        <v>154</v>
      </c>
      <c r="H49" s="15" t="s">
        <v>76</v>
      </c>
      <c r="I49" s="14">
        <v>12500</v>
      </c>
      <c r="J49" s="69">
        <f t="shared" si="2"/>
        <v>150000</v>
      </c>
    </row>
    <row r="50" spans="1:10" s="4" customFormat="1" ht="27.75" customHeight="1" x14ac:dyDescent="0.2">
      <c r="A50" s="48">
        <f t="shared" si="3"/>
        <v>42</v>
      </c>
      <c r="B50" s="44">
        <v>552</v>
      </c>
      <c r="C50" s="16">
        <v>-2020</v>
      </c>
      <c r="D50" s="51" t="s">
        <v>78</v>
      </c>
      <c r="E50" s="36" t="s">
        <v>48</v>
      </c>
      <c r="F50" s="16" t="s">
        <v>49</v>
      </c>
      <c r="G50" s="15" t="s">
        <v>155</v>
      </c>
      <c r="H50" s="15" t="s">
        <v>73</v>
      </c>
      <c r="I50" s="14">
        <v>14000</v>
      </c>
      <c r="J50" s="69">
        <f t="shared" si="2"/>
        <v>168000</v>
      </c>
    </row>
    <row r="51" spans="1:10" s="4" customFormat="1" ht="27.75" customHeight="1" x14ac:dyDescent="0.2">
      <c r="A51" s="48">
        <f t="shared" si="3"/>
        <v>43</v>
      </c>
      <c r="B51" s="44">
        <v>556</v>
      </c>
      <c r="C51" s="16">
        <v>-2020</v>
      </c>
      <c r="D51" s="51" t="s">
        <v>78</v>
      </c>
      <c r="E51" s="36" t="s">
        <v>156</v>
      </c>
      <c r="F51" s="16" t="s">
        <v>122</v>
      </c>
      <c r="G51" s="15" t="s">
        <v>4</v>
      </c>
      <c r="H51" s="15" t="s">
        <v>73</v>
      </c>
      <c r="I51" s="14">
        <v>12000</v>
      </c>
      <c r="J51" s="69">
        <f t="shared" si="2"/>
        <v>144000</v>
      </c>
    </row>
    <row r="52" spans="1:10" s="4" customFormat="1" ht="27.75" customHeight="1" x14ac:dyDescent="0.2">
      <c r="A52" s="48">
        <f t="shared" si="3"/>
        <v>44</v>
      </c>
      <c r="B52" s="44">
        <v>557</v>
      </c>
      <c r="C52" s="16">
        <v>-2020</v>
      </c>
      <c r="D52" s="51" t="s">
        <v>78</v>
      </c>
      <c r="E52" s="36" t="s">
        <v>6</v>
      </c>
      <c r="F52" s="16" t="s">
        <v>50</v>
      </c>
      <c r="G52" s="15" t="s">
        <v>5</v>
      </c>
      <c r="H52" s="15" t="s">
        <v>73</v>
      </c>
      <c r="I52" s="14">
        <v>9000</v>
      </c>
      <c r="J52" s="69">
        <f t="shared" si="2"/>
        <v>108000</v>
      </c>
    </row>
    <row r="53" spans="1:10" s="4" customFormat="1" ht="21" customHeight="1" x14ac:dyDescent="0.2">
      <c r="A53" s="48">
        <f t="shared" si="3"/>
        <v>45</v>
      </c>
      <c r="B53" s="44">
        <v>566</v>
      </c>
      <c r="C53" s="16">
        <v>-2020</v>
      </c>
      <c r="D53" s="51" t="s">
        <v>78</v>
      </c>
      <c r="E53" s="36" t="s">
        <v>108</v>
      </c>
      <c r="F53" s="16" t="s">
        <v>157</v>
      </c>
      <c r="G53" s="15" t="s">
        <v>158</v>
      </c>
      <c r="H53" s="15" t="s">
        <v>105</v>
      </c>
      <c r="I53" s="14">
        <v>20000</v>
      </c>
      <c r="J53" s="69">
        <f t="shared" si="2"/>
        <v>240000</v>
      </c>
    </row>
    <row r="54" spans="1:10" s="4" customFormat="1" ht="25.5" x14ac:dyDescent="0.2">
      <c r="A54" s="48">
        <f t="shared" si="3"/>
        <v>46</v>
      </c>
      <c r="B54" s="44">
        <v>592</v>
      </c>
      <c r="C54" s="16">
        <v>-2020</v>
      </c>
      <c r="D54" s="51" t="s">
        <v>78</v>
      </c>
      <c r="E54" s="36" t="s">
        <v>109</v>
      </c>
      <c r="F54" s="16" t="s">
        <v>110</v>
      </c>
      <c r="G54" s="15" t="s">
        <v>159</v>
      </c>
      <c r="H54" s="15" t="s">
        <v>162</v>
      </c>
      <c r="I54" s="14">
        <v>12000</v>
      </c>
      <c r="J54" s="69">
        <f t="shared" si="2"/>
        <v>144000</v>
      </c>
    </row>
    <row r="55" spans="1:10" s="4" customFormat="1" ht="25.5" x14ac:dyDescent="0.2">
      <c r="A55" s="48">
        <f t="shared" si="3"/>
        <v>47</v>
      </c>
      <c r="B55" s="44">
        <v>606</v>
      </c>
      <c r="C55" s="16">
        <v>-2020</v>
      </c>
      <c r="D55" s="51" t="s">
        <v>78</v>
      </c>
      <c r="E55" s="36" t="s">
        <v>41</v>
      </c>
      <c r="F55" s="16" t="s">
        <v>42</v>
      </c>
      <c r="G55" s="15" t="s">
        <v>53</v>
      </c>
      <c r="H55" s="15" t="s">
        <v>77</v>
      </c>
      <c r="I55" s="14">
        <v>9000</v>
      </c>
      <c r="J55" s="69">
        <f t="shared" si="2"/>
        <v>108000</v>
      </c>
    </row>
    <row r="56" spans="1:10" s="4" customFormat="1" ht="25.5" x14ac:dyDescent="0.2">
      <c r="A56" s="48">
        <f t="shared" si="3"/>
        <v>48</v>
      </c>
      <c r="B56" s="44">
        <v>607</v>
      </c>
      <c r="C56" s="16">
        <v>-2020</v>
      </c>
      <c r="D56" s="51" t="s">
        <v>78</v>
      </c>
      <c r="E56" s="36" t="s">
        <v>117</v>
      </c>
      <c r="F56" s="16" t="s">
        <v>118</v>
      </c>
      <c r="G56" s="15" t="s">
        <v>160</v>
      </c>
      <c r="H56" s="15" t="s">
        <v>77</v>
      </c>
      <c r="I56" s="14">
        <v>12000</v>
      </c>
      <c r="J56" s="69">
        <f t="shared" si="2"/>
        <v>144000</v>
      </c>
    </row>
    <row r="57" spans="1:10" s="4" customFormat="1" ht="24" customHeight="1" x14ac:dyDescent="0.2">
      <c r="A57" s="48">
        <f t="shared" si="3"/>
        <v>49</v>
      </c>
      <c r="B57" s="44">
        <v>619</v>
      </c>
      <c r="C57" s="16">
        <v>-2020</v>
      </c>
      <c r="D57" s="51" t="s">
        <v>78</v>
      </c>
      <c r="E57" s="36" t="s">
        <v>112</v>
      </c>
      <c r="F57" s="16" t="s">
        <v>113</v>
      </c>
      <c r="G57" s="15" t="s">
        <v>161</v>
      </c>
      <c r="H57" s="15" t="s">
        <v>77</v>
      </c>
      <c r="I57" s="14">
        <v>10000</v>
      </c>
      <c r="J57" s="69">
        <f t="shared" si="2"/>
        <v>120000</v>
      </c>
    </row>
    <row r="58" spans="1:10" s="4" customFormat="1" ht="24" customHeight="1" x14ac:dyDescent="0.2">
      <c r="A58" s="48">
        <f t="shared" si="3"/>
        <v>50</v>
      </c>
      <c r="B58" s="44">
        <v>619</v>
      </c>
      <c r="C58" s="16">
        <v>-2020</v>
      </c>
      <c r="D58" s="51" t="s">
        <v>78</v>
      </c>
      <c r="E58" s="36" t="s">
        <v>204</v>
      </c>
      <c r="F58" s="16" t="s">
        <v>205</v>
      </c>
      <c r="G58" s="15" t="s">
        <v>208</v>
      </c>
      <c r="H58" s="15" t="s">
        <v>198</v>
      </c>
      <c r="I58" s="39">
        <v>15000</v>
      </c>
      <c r="J58" s="69">
        <f t="shared" si="2"/>
        <v>180000</v>
      </c>
    </row>
    <row r="59" spans="1:10" s="4" customFormat="1" ht="24" customHeight="1" x14ac:dyDescent="0.2">
      <c r="A59" s="48">
        <f t="shared" si="3"/>
        <v>51</v>
      </c>
      <c r="B59" s="44">
        <v>619</v>
      </c>
      <c r="C59" s="16">
        <v>-2020</v>
      </c>
      <c r="D59" s="51" t="s">
        <v>78</v>
      </c>
      <c r="E59" s="36" t="s">
        <v>206</v>
      </c>
      <c r="F59" s="16" t="s">
        <v>207</v>
      </c>
      <c r="G59" s="15" t="s">
        <v>209</v>
      </c>
      <c r="H59" s="15" t="s">
        <v>198</v>
      </c>
      <c r="I59" s="39">
        <v>10000</v>
      </c>
      <c r="J59" s="69">
        <f t="shared" si="2"/>
        <v>120000</v>
      </c>
    </row>
    <row r="60" spans="1:10" s="4" customFormat="1" ht="16.5" thickBot="1" x14ac:dyDescent="0.25">
      <c r="A60" s="9"/>
      <c r="B60" s="12" t="s">
        <v>2</v>
      </c>
      <c r="C60" s="11"/>
      <c r="D60" s="10"/>
      <c r="E60" s="10"/>
      <c r="F60" s="13"/>
      <c r="G60" s="9"/>
      <c r="H60" s="88" t="s">
        <v>215</v>
      </c>
      <c r="I60" s="88"/>
      <c r="J60" s="72">
        <f>SUM(J46:J59)</f>
        <v>2118000</v>
      </c>
    </row>
    <row r="61" spans="1:10" ht="16.5" thickBot="1" x14ac:dyDescent="0.25">
      <c r="A61" s="9"/>
      <c r="B61" s="12" t="s">
        <v>1</v>
      </c>
      <c r="C61" s="11"/>
      <c r="D61" s="10"/>
      <c r="E61" s="10"/>
      <c r="F61" s="10"/>
      <c r="G61" s="9"/>
      <c r="H61" s="9"/>
      <c r="I61" s="8"/>
      <c r="J61" s="73">
        <f>+J44+J60</f>
        <v>8335536</v>
      </c>
    </row>
    <row r="62" spans="1:10" x14ac:dyDescent="0.2">
      <c r="A62" s="9"/>
      <c r="B62" s="12" t="s">
        <v>0</v>
      </c>
      <c r="C62" s="11"/>
      <c r="D62" s="10"/>
      <c r="E62" s="10"/>
      <c r="F62" s="10"/>
      <c r="G62" s="9"/>
      <c r="H62" s="9"/>
      <c r="I62" s="8"/>
      <c r="J62" s="1"/>
    </row>
  </sheetData>
  <autoFilter ref="A6:J62">
    <filterColumn colId="1" showButton="0"/>
  </autoFilter>
  <mergeCells count="5">
    <mergeCell ref="A5:J5"/>
    <mergeCell ref="B6:C6"/>
    <mergeCell ref="B45:C45"/>
    <mergeCell ref="H44:I44"/>
    <mergeCell ref="H60:I60"/>
  </mergeCells>
  <printOptions horizontalCentered="1"/>
  <pageMargins left="0.15748031496062992" right="1.19" top="0.35433070866141736" bottom="0.32" header="0.19685039370078741" footer="0.15748031496062992"/>
  <pageSetup scale="72" fitToHeight="0" orientation="landscape" r:id="rId1"/>
  <headerFooter alignWithMargins="0">
    <oddFooter>&amp;C&amp;8Página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topLeftCell="A46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5.4257812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75" t="s">
        <v>31</v>
      </c>
      <c r="B1" s="33"/>
    </row>
    <row r="2" spans="1:10" ht="15" customHeight="1" x14ac:dyDescent="0.2">
      <c r="A2" s="74" t="s">
        <v>30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76" t="s">
        <v>253</v>
      </c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6"/>
    </row>
    <row r="6" spans="1:10" s="19" customFormat="1" ht="24" customHeight="1" thickBot="1" x14ac:dyDescent="0.25">
      <c r="A6" s="55" t="s">
        <v>16</v>
      </c>
      <c r="B6" s="79" t="s">
        <v>15</v>
      </c>
      <c r="C6" s="80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41" si="0">+I8*12</f>
        <v>185796</v>
      </c>
    </row>
    <row r="9" spans="1:10" s="4" customFormat="1" ht="27" customHeight="1" x14ac:dyDescent="0.2">
      <c r="A9" s="18">
        <f t="shared" ref="A9:A41" si="1">+A8+1</f>
        <v>3</v>
      </c>
      <c r="B9" s="43">
        <v>496</v>
      </c>
      <c r="C9" s="37">
        <v>-2020</v>
      </c>
      <c r="D9" s="17" t="s">
        <v>17</v>
      </c>
      <c r="E9" s="37" t="s">
        <v>216</v>
      </c>
      <c r="F9" s="37" t="s">
        <v>217</v>
      </c>
      <c r="G9" s="37" t="s">
        <v>84</v>
      </c>
      <c r="H9" s="35" t="s">
        <v>107</v>
      </c>
      <c r="I9" s="38">
        <v>15000</v>
      </c>
      <c r="J9" s="69">
        <f t="shared" si="0"/>
        <v>180000</v>
      </c>
    </row>
    <row r="10" spans="1:10" s="4" customFormat="1" ht="27" customHeight="1" x14ac:dyDescent="0.2">
      <c r="A10" s="18">
        <f t="shared" si="1"/>
        <v>4</v>
      </c>
      <c r="B10" s="43">
        <v>504</v>
      </c>
      <c r="C10" s="37">
        <v>-2020</v>
      </c>
      <c r="D10" s="17" t="s">
        <v>17</v>
      </c>
      <c r="E10" s="37" t="s">
        <v>43</v>
      </c>
      <c r="F10" s="37" t="s">
        <v>19</v>
      </c>
      <c r="G10" s="37" t="s">
        <v>18</v>
      </c>
      <c r="H10" s="35" t="s">
        <v>69</v>
      </c>
      <c r="I10" s="38">
        <v>12000</v>
      </c>
      <c r="J10" s="69">
        <f t="shared" si="0"/>
        <v>144000</v>
      </c>
    </row>
    <row r="11" spans="1:10" s="4" customFormat="1" ht="27" customHeight="1" x14ac:dyDescent="0.2">
      <c r="A11" s="18">
        <f t="shared" si="1"/>
        <v>5</v>
      </c>
      <c r="B11" s="42">
        <v>505</v>
      </c>
      <c r="C11" s="37">
        <v>-2020</v>
      </c>
      <c r="D11" s="17" t="s">
        <v>17</v>
      </c>
      <c r="E11" s="37" t="s">
        <v>34</v>
      </c>
      <c r="F11" s="37" t="s">
        <v>35</v>
      </c>
      <c r="G11" s="37" t="s">
        <v>18</v>
      </c>
      <c r="H11" s="37" t="s">
        <v>69</v>
      </c>
      <c r="I11" s="40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506</v>
      </c>
      <c r="C12" s="37">
        <v>-2020</v>
      </c>
      <c r="D12" s="17" t="s">
        <v>17</v>
      </c>
      <c r="E12" s="35" t="s">
        <v>56</v>
      </c>
      <c r="F12" s="35" t="s">
        <v>57</v>
      </c>
      <c r="G12" s="37" t="s">
        <v>18</v>
      </c>
      <c r="H12" s="37" t="s">
        <v>69</v>
      </c>
      <c r="I12" s="38">
        <v>12000</v>
      </c>
      <c r="J12" s="69">
        <f t="shared" si="0"/>
        <v>144000</v>
      </c>
    </row>
    <row r="13" spans="1:10" s="4" customFormat="1" ht="27" customHeight="1" x14ac:dyDescent="0.2">
      <c r="A13" s="18">
        <f t="shared" si="1"/>
        <v>7</v>
      </c>
      <c r="B13" s="42">
        <v>507</v>
      </c>
      <c r="C13" s="37">
        <v>-2020</v>
      </c>
      <c r="D13" s="17" t="s">
        <v>17</v>
      </c>
      <c r="E13" s="35" t="s">
        <v>63</v>
      </c>
      <c r="F13" s="35" t="s">
        <v>60</v>
      </c>
      <c r="G13" s="37" t="s">
        <v>18</v>
      </c>
      <c r="H13" s="37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528</v>
      </c>
      <c r="C14" s="37">
        <v>-2020</v>
      </c>
      <c r="D14" s="17" t="s">
        <v>17</v>
      </c>
      <c r="E14" s="35" t="s">
        <v>54</v>
      </c>
      <c r="F14" s="35" t="s">
        <v>44</v>
      </c>
      <c r="G14" s="37" t="s">
        <v>45</v>
      </c>
      <c r="H14" s="37" t="s">
        <v>71</v>
      </c>
      <c r="I14" s="38">
        <v>13000</v>
      </c>
      <c r="J14" s="69">
        <f t="shared" si="0"/>
        <v>156000</v>
      </c>
    </row>
    <row r="15" spans="1:10" s="4" customFormat="1" ht="27" customHeight="1" x14ac:dyDescent="0.2">
      <c r="A15" s="18">
        <f t="shared" si="1"/>
        <v>9</v>
      </c>
      <c r="B15" s="42">
        <v>530</v>
      </c>
      <c r="C15" s="37">
        <v>-2020</v>
      </c>
      <c r="D15" s="17" t="s">
        <v>17</v>
      </c>
      <c r="E15" s="35" t="s">
        <v>61</v>
      </c>
      <c r="F15" s="37" t="s">
        <v>62</v>
      </c>
      <c r="G15" s="37" t="s">
        <v>218</v>
      </c>
      <c r="H15" s="37" t="s">
        <v>71</v>
      </c>
      <c r="I15" s="38">
        <v>13000</v>
      </c>
      <c r="J15" s="69">
        <f t="shared" si="0"/>
        <v>156000</v>
      </c>
    </row>
    <row r="16" spans="1:10" s="4" customFormat="1" ht="27" customHeight="1" x14ac:dyDescent="0.2">
      <c r="A16" s="18">
        <f t="shared" si="1"/>
        <v>10</v>
      </c>
      <c r="B16" s="42">
        <v>531</v>
      </c>
      <c r="C16" s="37">
        <v>-2020</v>
      </c>
      <c r="D16" s="17" t="s">
        <v>17</v>
      </c>
      <c r="E16" s="37" t="s">
        <v>169</v>
      </c>
      <c r="F16" s="37" t="s">
        <v>170</v>
      </c>
      <c r="G16" s="37" t="s">
        <v>190</v>
      </c>
      <c r="H16" s="35" t="s">
        <v>76</v>
      </c>
      <c r="I16" s="38">
        <v>10000</v>
      </c>
      <c r="J16" s="69">
        <f t="shared" si="0"/>
        <v>120000</v>
      </c>
    </row>
    <row r="17" spans="1:10" s="4" customFormat="1" ht="27" customHeight="1" x14ac:dyDescent="0.2">
      <c r="A17" s="18">
        <f t="shared" si="1"/>
        <v>11</v>
      </c>
      <c r="B17" s="42">
        <v>532</v>
      </c>
      <c r="C17" s="37">
        <v>-2020</v>
      </c>
      <c r="D17" s="17" t="s">
        <v>17</v>
      </c>
      <c r="E17" s="35" t="s">
        <v>219</v>
      </c>
      <c r="F17" s="35" t="s">
        <v>220</v>
      </c>
      <c r="G17" s="37" t="s">
        <v>221</v>
      </c>
      <c r="H17" s="35" t="s">
        <v>76</v>
      </c>
      <c r="I17" s="38">
        <v>13000</v>
      </c>
      <c r="J17" s="69">
        <f t="shared" si="0"/>
        <v>156000</v>
      </c>
    </row>
    <row r="18" spans="1:10" s="4" customFormat="1" ht="27" customHeight="1" x14ac:dyDescent="0.2">
      <c r="A18" s="18">
        <f t="shared" si="1"/>
        <v>12</v>
      </c>
      <c r="B18" s="42">
        <v>537</v>
      </c>
      <c r="C18" s="37">
        <v>-2020</v>
      </c>
      <c r="D18" s="17" t="s">
        <v>17</v>
      </c>
      <c r="E18" s="37" t="s">
        <v>101</v>
      </c>
      <c r="F18" s="37" t="s">
        <v>222</v>
      </c>
      <c r="G18" s="37" t="s">
        <v>125</v>
      </c>
      <c r="H18" s="35" t="s">
        <v>241</v>
      </c>
      <c r="I18" s="38">
        <v>15000</v>
      </c>
      <c r="J18" s="69">
        <f t="shared" si="0"/>
        <v>180000</v>
      </c>
    </row>
    <row r="19" spans="1:10" s="4" customFormat="1" ht="27" customHeight="1" x14ac:dyDescent="0.2">
      <c r="A19" s="18">
        <f t="shared" si="1"/>
        <v>13</v>
      </c>
      <c r="B19" s="42">
        <v>538</v>
      </c>
      <c r="C19" s="37">
        <v>-2020</v>
      </c>
      <c r="D19" s="17" t="s">
        <v>17</v>
      </c>
      <c r="E19" s="37" t="s">
        <v>179</v>
      </c>
      <c r="F19" s="37" t="s">
        <v>180</v>
      </c>
      <c r="G19" s="37" t="s">
        <v>65</v>
      </c>
      <c r="H19" s="35" t="s">
        <v>75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545</v>
      </c>
      <c r="C20" s="37">
        <v>-2020</v>
      </c>
      <c r="D20" s="17" t="s">
        <v>17</v>
      </c>
      <c r="E20" s="37" t="s">
        <v>90</v>
      </c>
      <c r="F20" s="37" t="s">
        <v>223</v>
      </c>
      <c r="G20" s="37" t="s">
        <v>224</v>
      </c>
      <c r="H20" s="41" t="s">
        <v>242</v>
      </c>
      <c r="I20" s="39">
        <v>15000</v>
      </c>
      <c r="J20" s="69">
        <f t="shared" si="0"/>
        <v>180000</v>
      </c>
    </row>
    <row r="21" spans="1:10" s="4" customFormat="1" ht="27" customHeight="1" x14ac:dyDescent="0.2">
      <c r="A21" s="18">
        <f t="shared" si="1"/>
        <v>15</v>
      </c>
      <c r="B21" s="42">
        <v>551</v>
      </c>
      <c r="C21" s="37">
        <v>-2020</v>
      </c>
      <c r="D21" s="17" t="s">
        <v>17</v>
      </c>
      <c r="E21" s="37" t="s">
        <v>163</v>
      </c>
      <c r="F21" s="37" t="s">
        <v>164</v>
      </c>
      <c r="G21" s="37" t="s">
        <v>188</v>
      </c>
      <c r="H21" s="41" t="s">
        <v>195</v>
      </c>
      <c r="I21" s="38">
        <v>12000</v>
      </c>
      <c r="J21" s="69">
        <f t="shared" si="0"/>
        <v>144000</v>
      </c>
    </row>
    <row r="22" spans="1:10" s="4" customFormat="1" ht="27" customHeight="1" x14ac:dyDescent="0.2">
      <c r="A22" s="18">
        <f t="shared" si="1"/>
        <v>16</v>
      </c>
      <c r="B22" s="42">
        <v>554</v>
      </c>
      <c r="C22" s="37">
        <v>-2020</v>
      </c>
      <c r="D22" s="17" t="s">
        <v>17</v>
      </c>
      <c r="E22" s="37" t="s">
        <v>93</v>
      </c>
      <c r="F22" s="37" t="s">
        <v>225</v>
      </c>
      <c r="G22" s="37" t="s">
        <v>226</v>
      </c>
      <c r="H22" s="41" t="s">
        <v>195</v>
      </c>
      <c r="I22" s="39">
        <v>12000</v>
      </c>
      <c r="J22" s="69">
        <f t="shared" si="0"/>
        <v>144000</v>
      </c>
    </row>
    <row r="23" spans="1:10" s="4" customFormat="1" ht="27" customHeight="1" x14ac:dyDescent="0.2">
      <c r="A23" s="18">
        <f t="shared" si="1"/>
        <v>17</v>
      </c>
      <c r="B23" s="42">
        <v>555</v>
      </c>
      <c r="C23" s="37">
        <v>-2020</v>
      </c>
      <c r="D23" s="17" t="s">
        <v>17</v>
      </c>
      <c r="E23" s="37" t="s">
        <v>99</v>
      </c>
      <c r="F23" s="37" t="s">
        <v>132</v>
      </c>
      <c r="G23" s="37" t="s">
        <v>227</v>
      </c>
      <c r="H23" s="41" t="s">
        <v>195</v>
      </c>
      <c r="I23" s="39">
        <v>12000</v>
      </c>
      <c r="J23" s="69">
        <f t="shared" si="0"/>
        <v>144000</v>
      </c>
    </row>
    <row r="24" spans="1:10" s="4" customFormat="1" ht="27" customHeight="1" x14ac:dyDescent="0.2">
      <c r="A24" s="18">
        <f t="shared" si="1"/>
        <v>18</v>
      </c>
      <c r="B24" s="42">
        <v>564</v>
      </c>
      <c r="C24" s="37">
        <v>-2020</v>
      </c>
      <c r="D24" s="17" t="s">
        <v>17</v>
      </c>
      <c r="E24" s="37" t="s">
        <v>100</v>
      </c>
      <c r="F24" s="37" t="s">
        <v>228</v>
      </c>
      <c r="G24" s="37" t="s">
        <v>227</v>
      </c>
      <c r="H24" s="35" t="s">
        <v>195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571</v>
      </c>
      <c r="C25" s="37">
        <v>-2020</v>
      </c>
      <c r="D25" s="17" t="s">
        <v>17</v>
      </c>
      <c r="E25" s="37" t="s">
        <v>229</v>
      </c>
      <c r="F25" s="37" t="s">
        <v>230</v>
      </c>
      <c r="G25" s="37" t="s">
        <v>193</v>
      </c>
      <c r="H25" s="41" t="s">
        <v>69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572</v>
      </c>
      <c r="C26" s="37">
        <v>-2020</v>
      </c>
      <c r="D26" s="17" t="s">
        <v>17</v>
      </c>
      <c r="E26" s="37" t="s">
        <v>79</v>
      </c>
      <c r="F26" s="37" t="s">
        <v>80</v>
      </c>
      <c r="G26" s="37" t="s">
        <v>231</v>
      </c>
      <c r="H26" s="35" t="s">
        <v>150</v>
      </c>
      <c r="I26" s="38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574</v>
      </c>
      <c r="C27" s="37">
        <v>-2020</v>
      </c>
      <c r="D27" s="17" t="s">
        <v>17</v>
      </c>
      <c r="E27" s="37" t="s">
        <v>102</v>
      </c>
      <c r="F27" s="37" t="s">
        <v>232</v>
      </c>
      <c r="G27" s="37" t="s">
        <v>65</v>
      </c>
      <c r="H27" s="35" t="s">
        <v>242</v>
      </c>
      <c r="I27" s="38">
        <v>20000</v>
      </c>
      <c r="J27" s="69">
        <f t="shared" si="0"/>
        <v>240000</v>
      </c>
    </row>
    <row r="28" spans="1:10" s="4" customFormat="1" ht="27" customHeight="1" x14ac:dyDescent="0.2">
      <c r="A28" s="18">
        <f t="shared" si="1"/>
        <v>22</v>
      </c>
      <c r="B28" s="42">
        <v>575</v>
      </c>
      <c r="C28" s="37">
        <v>-2020</v>
      </c>
      <c r="D28" s="17" t="s">
        <v>17</v>
      </c>
      <c r="E28" s="37" t="s">
        <v>48</v>
      </c>
      <c r="F28" s="37" t="s">
        <v>49</v>
      </c>
      <c r="G28" s="37" t="s">
        <v>155</v>
      </c>
      <c r="H28" s="35" t="s">
        <v>73</v>
      </c>
      <c r="I28" s="38">
        <v>14000</v>
      </c>
      <c r="J28" s="69">
        <f t="shared" si="0"/>
        <v>168000</v>
      </c>
    </row>
    <row r="29" spans="1:10" s="4" customFormat="1" ht="25.5" x14ac:dyDescent="0.2">
      <c r="A29" s="18">
        <f t="shared" si="1"/>
        <v>23</v>
      </c>
      <c r="B29" s="45">
        <v>577</v>
      </c>
      <c r="C29" s="46">
        <v>-2020</v>
      </c>
      <c r="D29" s="17" t="s">
        <v>17</v>
      </c>
      <c r="E29" s="46" t="s">
        <v>33</v>
      </c>
      <c r="F29" s="46" t="s">
        <v>55</v>
      </c>
      <c r="G29" s="46" t="s">
        <v>141</v>
      </c>
      <c r="H29" s="47" t="s">
        <v>74</v>
      </c>
      <c r="I29" s="64">
        <v>12000</v>
      </c>
      <c r="J29" s="69">
        <f t="shared" si="0"/>
        <v>144000</v>
      </c>
    </row>
    <row r="30" spans="1:10" s="4" customFormat="1" ht="25.5" x14ac:dyDescent="0.2">
      <c r="A30" s="18">
        <f t="shared" si="1"/>
        <v>24</v>
      </c>
      <c r="B30" s="42">
        <v>582</v>
      </c>
      <c r="C30" s="37">
        <v>-2020</v>
      </c>
      <c r="D30" s="17" t="s">
        <v>17</v>
      </c>
      <c r="E30" s="37" t="s">
        <v>91</v>
      </c>
      <c r="F30" s="37" t="s">
        <v>233</v>
      </c>
      <c r="G30" s="37" t="s">
        <v>234</v>
      </c>
      <c r="H30" s="35" t="s">
        <v>74</v>
      </c>
      <c r="I30" s="38">
        <v>13000</v>
      </c>
      <c r="J30" s="69">
        <f t="shared" si="0"/>
        <v>156000</v>
      </c>
    </row>
    <row r="31" spans="1:10" s="4" customFormat="1" ht="27" customHeight="1" x14ac:dyDescent="0.2">
      <c r="A31" s="18">
        <f t="shared" si="1"/>
        <v>25</v>
      </c>
      <c r="B31" s="42">
        <v>588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7" customHeight="1" x14ac:dyDescent="0.2">
      <c r="A32" s="18">
        <f t="shared" si="1"/>
        <v>26</v>
      </c>
      <c r="B32" s="42"/>
      <c r="C32" s="37"/>
      <c r="D32" s="17" t="s">
        <v>17</v>
      </c>
      <c r="E32" s="37" t="s">
        <v>171</v>
      </c>
      <c r="F32" s="37" t="s">
        <v>172</v>
      </c>
      <c r="G32" s="37" t="s">
        <v>191</v>
      </c>
      <c r="H32" s="35" t="s">
        <v>198</v>
      </c>
      <c r="I32" s="38">
        <v>15000</v>
      </c>
      <c r="J32" s="69">
        <f t="shared" si="0"/>
        <v>180000</v>
      </c>
    </row>
    <row r="33" spans="1:10" s="4" customFormat="1" ht="27" customHeight="1" x14ac:dyDescent="0.2">
      <c r="A33" s="18">
        <f t="shared" si="1"/>
        <v>27</v>
      </c>
      <c r="B33" s="42"/>
      <c r="C33" s="37"/>
      <c r="D33" s="17" t="s">
        <v>17</v>
      </c>
      <c r="E33" s="35" t="s">
        <v>51</v>
      </c>
      <c r="F33" s="35" t="s">
        <v>52</v>
      </c>
      <c r="G33" s="37" t="s">
        <v>64</v>
      </c>
      <c r="H33" s="35" t="s">
        <v>74</v>
      </c>
      <c r="I33" s="38">
        <v>12000</v>
      </c>
      <c r="J33" s="69">
        <f t="shared" si="0"/>
        <v>144000</v>
      </c>
    </row>
    <row r="34" spans="1:10" s="4" customFormat="1" ht="27" customHeight="1" x14ac:dyDescent="0.2">
      <c r="A34" s="18">
        <f t="shared" si="1"/>
        <v>28</v>
      </c>
      <c r="B34" s="42"/>
      <c r="C34" s="37"/>
      <c r="D34" s="17" t="s">
        <v>17</v>
      </c>
      <c r="E34" s="37" t="s">
        <v>92</v>
      </c>
      <c r="F34" s="37" t="s">
        <v>235</v>
      </c>
      <c r="G34" s="37" t="s">
        <v>236</v>
      </c>
      <c r="H34" s="35" t="s">
        <v>105</v>
      </c>
      <c r="I34" s="38">
        <v>13000</v>
      </c>
      <c r="J34" s="69">
        <f t="shared" si="0"/>
        <v>156000</v>
      </c>
    </row>
    <row r="35" spans="1:10" s="4" customFormat="1" ht="27" customHeight="1" x14ac:dyDescent="0.2">
      <c r="A35" s="18">
        <f t="shared" si="1"/>
        <v>29</v>
      </c>
      <c r="B35" s="42"/>
      <c r="C35" s="37"/>
      <c r="D35" s="17" t="s">
        <v>17</v>
      </c>
      <c r="E35" s="37" t="s">
        <v>96</v>
      </c>
      <c r="F35" s="37" t="s">
        <v>237</v>
      </c>
      <c r="G35" s="37" t="s">
        <v>64</v>
      </c>
      <c r="H35" s="35" t="s">
        <v>105</v>
      </c>
      <c r="I35" s="38">
        <v>12000</v>
      </c>
      <c r="J35" s="69">
        <f t="shared" si="0"/>
        <v>144000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7" t="s">
        <v>115</v>
      </c>
      <c r="F36" s="37" t="s">
        <v>116</v>
      </c>
      <c r="G36" s="37" t="s">
        <v>114</v>
      </c>
      <c r="H36" s="41" t="s">
        <v>106</v>
      </c>
      <c r="I36" s="39">
        <v>20000</v>
      </c>
      <c r="J36" s="69">
        <f t="shared" si="0"/>
        <v>240000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7" t="s">
        <v>22</v>
      </c>
      <c r="F37" s="37" t="s">
        <v>21</v>
      </c>
      <c r="G37" s="37" t="s">
        <v>20</v>
      </c>
      <c r="H37" s="41" t="s">
        <v>72</v>
      </c>
      <c r="I37" s="38">
        <v>12000</v>
      </c>
      <c r="J37" s="69">
        <f t="shared" si="0"/>
        <v>144000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24</v>
      </c>
      <c r="F38" s="37" t="s">
        <v>23</v>
      </c>
      <c r="G38" s="37" t="s">
        <v>20</v>
      </c>
      <c r="H38" s="41" t="s">
        <v>73</v>
      </c>
      <c r="I38" s="39">
        <v>12000</v>
      </c>
      <c r="J38" s="69">
        <f t="shared" si="0"/>
        <v>144000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39</v>
      </c>
      <c r="F39" s="37" t="s">
        <v>40</v>
      </c>
      <c r="G39" s="37" t="s">
        <v>25</v>
      </c>
      <c r="H39" s="35" t="s">
        <v>73</v>
      </c>
      <c r="I39" s="38">
        <v>12000</v>
      </c>
      <c r="J39" s="69">
        <f t="shared" si="0"/>
        <v>144000</v>
      </c>
    </row>
    <row r="40" spans="1:10" s="4" customFormat="1" ht="25.5" x14ac:dyDescent="0.2">
      <c r="A40" s="18">
        <f t="shared" si="1"/>
        <v>34</v>
      </c>
      <c r="B40" s="42"/>
      <c r="C40" s="37"/>
      <c r="D40" s="17" t="s">
        <v>17</v>
      </c>
      <c r="E40" s="37" t="s">
        <v>181</v>
      </c>
      <c r="F40" s="37" t="s">
        <v>182</v>
      </c>
      <c r="G40" s="37" t="s">
        <v>20</v>
      </c>
      <c r="H40" s="35" t="s">
        <v>198</v>
      </c>
      <c r="I40" s="38">
        <v>12000</v>
      </c>
      <c r="J40" s="70">
        <f t="shared" si="0"/>
        <v>144000</v>
      </c>
    </row>
    <row r="41" spans="1:10" s="4" customFormat="1" x14ac:dyDescent="0.2">
      <c r="A41" s="18">
        <f t="shared" si="1"/>
        <v>35</v>
      </c>
      <c r="B41" s="42"/>
      <c r="C41" s="37"/>
      <c r="D41" s="17" t="s">
        <v>17</v>
      </c>
      <c r="E41" s="37" t="s">
        <v>238</v>
      </c>
      <c r="F41" s="37" t="s">
        <v>239</v>
      </c>
      <c r="G41" s="37" t="s">
        <v>240</v>
      </c>
      <c r="H41" s="35" t="s">
        <v>76</v>
      </c>
      <c r="I41" s="38">
        <v>12000</v>
      </c>
      <c r="J41" s="70">
        <f t="shared" si="0"/>
        <v>144000</v>
      </c>
    </row>
    <row r="42" spans="1:10" s="4" customFormat="1" ht="16.5" thickBot="1" x14ac:dyDescent="0.25">
      <c r="A42" s="65"/>
      <c r="B42" s="66"/>
      <c r="C42" s="67"/>
      <c r="D42" s="68"/>
      <c r="E42" s="67"/>
      <c r="F42" s="67"/>
      <c r="G42" s="67"/>
      <c r="H42" s="87" t="s">
        <v>214</v>
      </c>
      <c r="I42" s="87"/>
      <c r="J42" s="71">
        <f>SUM(J7:J41)</f>
        <v>5581536</v>
      </c>
    </row>
    <row r="43" spans="1:10" s="19" customFormat="1" ht="20.25" customHeight="1" thickBot="1" x14ac:dyDescent="0.25">
      <c r="A43" s="55" t="s">
        <v>16</v>
      </c>
      <c r="B43" s="79" t="s">
        <v>15</v>
      </c>
      <c r="C43" s="80"/>
      <c r="D43" s="56" t="s">
        <v>14</v>
      </c>
      <c r="E43" s="56" t="s">
        <v>13</v>
      </c>
      <c r="F43" s="56" t="s">
        <v>12</v>
      </c>
      <c r="G43" s="56" t="s">
        <v>11</v>
      </c>
      <c r="H43" s="56" t="s">
        <v>29</v>
      </c>
      <c r="I43" s="57" t="s">
        <v>10</v>
      </c>
      <c r="J43" s="58" t="s">
        <v>213</v>
      </c>
    </row>
    <row r="44" spans="1:10" s="4" customFormat="1" ht="27.75" customHeight="1" x14ac:dyDescent="0.2">
      <c r="A44" s="48">
        <f>+A40+1</f>
        <v>35</v>
      </c>
      <c r="B44" s="49">
        <v>436</v>
      </c>
      <c r="C44" s="50">
        <v>-2020</v>
      </c>
      <c r="D44" s="51" t="s">
        <v>78</v>
      </c>
      <c r="E44" s="52" t="s">
        <v>119</v>
      </c>
      <c r="F44" s="50" t="s">
        <v>120</v>
      </c>
      <c r="G44" s="53" t="s">
        <v>121</v>
      </c>
      <c r="H44" s="53" t="s">
        <v>123</v>
      </c>
      <c r="I44" s="54">
        <v>17000</v>
      </c>
      <c r="J44" s="69">
        <f>+I44*12</f>
        <v>204000</v>
      </c>
    </row>
    <row r="45" spans="1:10" s="4" customFormat="1" ht="27.75" customHeight="1" x14ac:dyDescent="0.2">
      <c r="A45" s="48">
        <f>+A44+1</f>
        <v>36</v>
      </c>
      <c r="B45" s="44">
        <v>500</v>
      </c>
      <c r="C45" s="16">
        <v>-2020</v>
      </c>
      <c r="D45" s="51" t="s">
        <v>78</v>
      </c>
      <c r="E45" s="36" t="s">
        <v>111</v>
      </c>
      <c r="F45" s="16" t="s">
        <v>243</v>
      </c>
      <c r="G45" s="15" t="s">
        <v>244</v>
      </c>
      <c r="H45" s="15" t="s">
        <v>107</v>
      </c>
      <c r="I45" s="14">
        <v>15000</v>
      </c>
      <c r="J45" s="69">
        <f t="shared" ref="J45:J56" si="2">+I45*12</f>
        <v>180000</v>
      </c>
    </row>
    <row r="46" spans="1:10" s="4" customFormat="1" ht="27.75" customHeight="1" x14ac:dyDescent="0.2">
      <c r="A46" s="48">
        <f t="shared" ref="A46:A56" si="3">+A45+1</f>
        <v>37</v>
      </c>
      <c r="B46" s="44">
        <v>529</v>
      </c>
      <c r="C46" s="16">
        <v>-2020</v>
      </c>
      <c r="D46" s="51" t="s">
        <v>78</v>
      </c>
      <c r="E46" s="36" t="s">
        <v>8</v>
      </c>
      <c r="F46" s="16" t="s">
        <v>7</v>
      </c>
      <c r="G46" s="15" t="s">
        <v>245</v>
      </c>
      <c r="H46" s="15" t="s">
        <v>76</v>
      </c>
      <c r="I46" s="14">
        <v>12500</v>
      </c>
      <c r="J46" s="69">
        <f t="shared" si="2"/>
        <v>150000</v>
      </c>
    </row>
    <row r="47" spans="1:10" s="4" customFormat="1" ht="27.75" customHeight="1" x14ac:dyDescent="0.2">
      <c r="A47" s="48">
        <f t="shared" si="3"/>
        <v>38</v>
      </c>
      <c r="B47" s="44">
        <v>542</v>
      </c>
      <c r="C47" s="16">
        <v>-2020</v>
      </c>
      <c r="D47" s="51" t="s">
        <v>78</v>
      </c>
      <c r="E47" s="36" t="s">
        <v>109</v>
      </c>
      <c r="F47" s="16" t="s">
        <v>110</v>
      </c>
      <c r="G47" s="15" t="s">
        <v>246</v>
      </c>
      <c r="H47" s="15" t="s">
        <v>75</v>
      </c>
      <c r="I47" s="14">
        <v>12000</v>
      </c>
      <c r="J47" s="69">
        <f t="shared" si="2"/>
        <v>144000</v>
      </c>
    </row>
    <row r="48" spans="1:10" s="4" customFormat="1" ht="27.75" customHeight="1" x14ac:dyDescent="0.2">
      <c r="A48" s="48">
        <f t="shared" si="3"/>
        <v>39</v>
      </c>
      <c r="B48" s="44">
        <v>552</v>
      </c>
      <c r="C48" s="16">
        <v>-2020</v>
      </c>
      <c r="D48" s="51" t="s">
        <v>78</v>
      </c>
      <c r="E48" s="36" t="s">
        <v>41</v>
      </c>
      <c r="F48" s="16" t="s">
        <v>42</v>
      </c>
      <c r="G48" s="15" t="s">
        <v>53</v>
      </c>
      <c r="H48" s="15" t="s">
        <v>77</v>
      </c>
      <c r="I48" s="14">
        <v>9000</v>
      </c>
      <c r="J48" s="69">
        <f t="shared" si="2"/>
        <v>108000</v>
      </c>
    </row>
    <row r="49" spans="1:10" s="4" customFormat="1" ht="27.75" customHeight="1" x14ac:dyDescent="0.2">
      <c r="A49" s="48">
        <f t="shared" si="3"/>
        <v>40</v>
      </c>
      <c r="B49" s="44">
        <v>556</v>
      </c>
      <c r="C49" s="16">
        <v>-2020</v>
      </c>
      <c r="D49" s="51" t="s">
        <v>78</v>
      </c>
      <c r="E49" s="36" t="s">
        <v>117</v>
      </c>
      <c r="F49" s="16" t="s">
        <v>118</v>
      </c>
      <c r="G49" s="15" t="s">
        <v>247</v>
      </c>
      <c r="H49" s="15" t="s">
        <v>77</v>
      </c>
      <c r="I49" s="14">
        <v>12000</v>
      </c>
      <c r="J49" s="69">
        <f t="shared" si="2"/>
        <v>144000</v>
      </c>
    </row>
    <row r="50" spans="1:10" s="4" customFormat="1" ht="27.75" customHeight="1" x14ac:dyDescent="0.2">
      <c r="A50" s="48">
        <f t="shared" si="3"/>
        <v>41</v>
      </c>
      <c r="B50" s="44">
        <v>557</v>
      </c>
      <c r="C50" s="16">
        <v>-2020</v>
      </c>
      <c r="D50" s="51" t="s">
        <v>78</v>
      </c>
      <c r="E50" s="36" t="s">
        <v>37</v>
      </c>
      <c r="F50" s="16" t="s">
        <v>38</v>
      </c>
      <c r="G50" s="15" t="s">
        <v>248</v>
      </c>
      <c r="H50" s="15" t="s">
        <v>195</v>
      </c>
      <c r="I50" s="14">
        <v>9000</v>
      </c>
      <c r="J50" s="69">
        <f t="shared" si="2"/>
        <v>108000</v>
      </c>
    </row>
    <row r="51" spans="1:10" s="4" customFormat="1" ht="21" customHeight="1" x14ac:dyDescent="0.2">
      <c r="A51" s="48">
        <f t="shared" si="3"/>
        <v>42</v>
      </c>
      <c r="B51" s="44">
        <v>566</v>
      </c>
      <c r="C51" s="16">
        <v>-2020</v>
      </c>
      <c r="D51" s="51" t="s">
        <v>78</v>
      </c>
      <c r="E51" s="36" t="s">
        <v>112</v>
      </c>
      <c r="F51" s="16" t="s">
        <v>113</v>
      </c>
      <c r="G51" s="15" t="s">
        <v>249</v>
      </c>
      <c r="H51" s="15" t="s">
        <v>242</v>
      </c>
      <c r="I51" s="14">
        <v>10000</v>
      </c>
      <c r="J51" s="69">
        <f t="shared" si="2"/>
        <v>120000</v>
      </c>
    </row>
    <row r="52" spans="1:10" s="4" customFormat="1" x14ac:dyDescent="0.2">
      <c r="A52" s="48">
        <f t="shared" si="3"/>
        <v>43</v>
      </c>
      <c r="B52" s="44">
        <v>592</v>
      </c>
      <c r="C52" s="16">
        <v>-2020</v>
      </c>
      <c r="D52" s="51" t="s">
        <v>78</v>
      </c>
      <c r="E52" s="36" t="s">
        <v>108</v>
      </c>
      <c r="F52" s="16" t="s">
        <v>250</v>
      </c>
      <c r="G52" s="15" t="s">
        <v>251</v>
      </c>
      <c r="H52" s="15" t="s">
        <v>106</v>
      </c>
      <c r="I52" s="14">
        <v>15000</v>
      </c>
      <c r="J52" s="69">
        <f t="shared" si="2"/>
        <v>180000</v>
      </c>
    </row>
    <row r="53" spans="1:10" s="4" customFormat="1" ht="25.5" x14ac:dyDescent="0.2">
      <c r="A53" s="48">
        <f t="shared" si="3"/>
        <v>44</v>
      </c>
      <c r="B53" s="44">
        <v>606</v>
      </c>
      <c r="C53" s="16">
        <v>-2020</v>
      </c>
      <c r="D53" s="51" t="s">
        <v>78</v>
      </c>
      <c r="E53" s="36" t="s">
        <v>206</v>
      </c>
      <c r="F53" s="16" t="s">
        <v>207</v>
      </c>
      <c r="G53" s="15" t="s">
        <v>209</v>
      </c>
      <c r="H53" s="15" t="s">
        <v>198</v>
      </c>
      <c r="I53" s="14">
        <v>10000</v>
      </c>
      <c r="J53" s="69">
        <f t="shared" si="2"/>
        <v>120000</v>
      </c>
    </row>
    <row r="54" spans="1:10" s="4" customFormat="1" ht="25.5" x14ac:dyDescent="0.2">
      <c r="A54" s="48">
        <f t="shared" si="3"/>
        <v>45</v>
      </c>
      <c r="B54" s="44">
        <v>607</v>
      </c>
      <c r="C54" s="16">
        <v>-2020</v>
      </c>
      <c r="D54" s="51" t="s">
        <v>78</v>
      </c>
      <c r="E54" s="36" t="s">
        <v>204</v>
      </c>
      <c r="F54" s="16" t="s">
        <v>205</v>
      </c>
      <c r="G54" s="15" t="s">
        <v>208</v>
      </c>
      <c r="H54" s="15" t="s">
        <v>198</v>
      </c>
      <c r="I54" s="14">
        <v>15000</v>
      </c>
      <c r="J54" s="69">
        <f t="shared" si="2"/>
        <v>180000</v>
      </c>
    </row>
    <row r="55" spans="1:10" s="4" customFormat="1" ht="24" customHeight="1" x14ac:dyDescent="0.2">
      <c r="A55" s="48">
        <f t="shared" si="3"/>
        <v>46</v>
      </c>
      <c r="B55" s="44">
        <v>619</v>
      </c>
      <c r="C55" s="16">
        <v>-2020</v>
      </c>
      <c r="D55" s="51" t="s">
        <v>78</v>
      </c>
      <c r="E55" s="36" t="s">
        <v>6</v>
      </c>
      <c r="F55" s="16" t="s">
        <v>50</v>
      </c>
      <c r="G55" s="15" t="s">
        <v>5</v>
      </c>
      <c r="H55" s="15" t="s">
        <v>73</v>
      </c>
      <c r="I55" s="14">
        <v>9000</v>
      </c>
      <c r="J55" s="69">
        <f t="shared" si="2"/>
        <v>108000</v>
      </c>
    </row>
    <row r="56" spans="1:10" s="4" customFormat="1" ht="24" customHeight="1" x14ac:dyDescent="0.2">
      <c r="A56" s="48">
        <f t="shared" si="3"/>
        <v>47</v>
      </c>
      <c r="B56" s="44">
        <v>619</v>
      </c>
      <c r="C56" s="16">
        <v>-2020</v>
      </c>
      <c r="D56" s="51" t="s">
        <v>78</v>
      </c>
      <c r="E56" s="36" t="s">
        <v>252</v>
      </c>
      <c r="F56" s="16" t="s">
        <v>122</v>
      </c>
      <c r="G56" s="15" t="s">
        <v>4</v>
      </c>
      <c r="H56" s="15" t="s">
        <v>73</v>
      </c>
      <c r="I56" s="39">
        <v>12000</v>
      </c>
      <c r="J56" s="69">
        <f t="shared" si="2"/>
        <v>144000</v>
      </c>
    </row>
    <row r="57" spans="1:10" s="4" customFormat="1" ht="16.5" thickBot="1" x14ac:dyDescent="0.25">
      <c r="A57" s="9"/>
      <c r="B57" s="12" t="s">
        <v>2</v>
      </c>
      <c r="C57" s="11"/>
      <c r="D57" s="10"/>
      <c r="E57" s="10"/>
      <c r="F57" s="13"/>
      <c r="G57" s="9"/>
      <c r="H57" s="88" t="s">
        <v>215</v>
      </c>
      <c r="I57" s="88"/>
      <c r="J57" s="72">
        <f>SUM(J44:J56)</f>
        <v>1890000</v>
      </c>
    </row>
    <row r="58" spans="1:10" ht="16.5" thickBot="1" x14ac:dyDescent="0.25">
      <c r="A58" s="9"/>
      <c r="B58" s="12" t="s">
        <v>1</v>
      </c>
      <c r="C58" s="11"/>
      <c r="D58" s="10"/>
      <c r="E58" s="10"/>
      <c r="F58" s="10"/>
      <c r="G58" s="9"/>
      <c r="H58" s="9"/>
      <c r="I58" s="8"/>
      <c r="J58" s="73">
        <f>+J42+J57</f>
        <v>7471536</v>
      </c>
    </row>
    <row r="59" spans="1:10" x14ac:dyDescent="0.2">
      <c r="A59" s="9"/>
      <c r="B59" s="12" t="s">
        <v>0</v>
      </c>
      <c r="C59" s="11"/>
      <c r="D59" s="10"/>
      <c r="E59" s="10"/>
      <c r="F59" s="10"/>
      <c r="G59" s="9"/>
      <c r="H59" s="9"/>
      <c r="I59" s="8"/>
      <c r="J59" s="1"/>
    </row>
  </sheetData>
  <autoFilter ref="A6:J59">
    <filterColumn colId="1" showButton="0"/>
  </autoFilter>
  <mergeCells count="5">
    <mergeCell ref="A5:J5"/>
    <mergeCell ref="B6:C6"/>
    <mergeCell ref="H42:I42"/>
    <mergeCell ref="B43:C43"/>
    <mergeCell ref="H57:I57"/>
  </mergeCells>
  <printOptions horizontalCentered="1"/>
  <pageMargins left="0.15748031496062992" right="1.19" top="0.35433070866141736" bottom="0.32" header="0.19685039370078741" footer="0.15748031496062992"/>
  <pageSetup scale="72" fitToHeight="0" orientation="landscape" r:id="rId1"/>
  <headerFooter alignWithMargins="0">
    <oddFooter>&amp;C&amp;8Página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14"/>
  <sheetViews>
    <sheetView workbookViewId="0">
      <selection activeCell="D9" sqref="D9"/>
    </sheetView>
  </sheetViews>
  <sheetFormatPr baseColWidth="10" defaultRowHeight="12.75" x14ac:dyDescent="0.2"/>
  <cols>
    <col min="3" max="3" width="28.7109375" customWidth="1"/>
  </cols>
  <sheetData>
    <row r="7" spans="3:4" ht="25.5" x14ac:dyDescent="0.2">
      <c r="C7" s="47" t="s">
        <v>46</v>
      </c>
      <c r="D7" s="21" t="s">
        <v>58</v>
      </c>
    </row>
    <row r="8" spans="3:4" x14ac:dyDescent="0.2">
      <c r="C8" s="47" t="s">
        <v>66</v>
      </c>
      <c r="D8" s="21">
        <v>79414356</v>
      </c>
    </row>
    <row r="9" spans="3:4" ht="25.5" x14ac:dyDescent="0.2">
      <c r="C9" s="47" t="s">
        <v>47</v>
      </c>
      <c r="D9" s="21" t="s">
        <v>59</v>
      </c>
    </row>
    <row r="10" spans="3:4" x14ac:dyDescent="0.2">
      <c r="C10" s="47" t="s">
        <v>36</v>
      </c>
      <c r="D10" s="21">
        <v>78321178</v>
      </c>
    </row>
    <row r="11" spans="3:4" x14ac:dyDescent="0.2">
      <c r="C11" s="47" t="s">
        <v>27</v>
      </c>
      <c r="D11" s="21">
        <v>77635157</v>
      </c>
    </row>
    <row r="12" spans="3:4" x14ac:dyDescent="0.2">
      <c r="C12" s="47" t="s">
        <v>68</v>
      </c>
      <c r="D12" s="21">
        <v>77551139</v>
      </c>
    </row>
    <row r="13" spans="3:4" x14ac:dyDescent="0.2">
      <c r="C13" s="47" t="s">
        <v>26</v>
      </c>
      <c r="D13" s="21">
        <v>79248623</v>
      </c>
    </row>
    <row r="14" spans="3:4" x14ac:dyDescent="0.2">
      <c r="C14" s="77" t="s">
        <v>254</v>
      </c>
      <c r="D14" s="78">
        <v>22512241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ASESORES 029</vt:lpstr>
      <vt:lpstr>ASESORES 029 (2)</vt:lpstr>
      <vt:lpstr>ASESORES 029 (3)</vt:lpstr>
      <vt:lpstr>ASESORES 029 (4)</vt:lpstr>
      <vt:lpstr>Hoja1</vt:lpstr>
      <vt:lpstr>'ASESORES 029'!Área_de_impresión</vt:lpstr>
      <vt:lpstr>'ASESORES 029 (2)'!Área_de_impresión</vt:lpstr>
      <vt:lpstr>'ASESORES 029 (3)'!Área_de_impresión</vt:lpstr>
      <vt:lpstr>'ASESORES 029 (4)'!Área_de_impresión</vt:lpstr>
      <vt:lpstr>'ASESORES 029'!Títulos_a_imprimir</vt:lpstr>
      <vt:lpstr>'ASESORES 029 (2)'!Títulos_a_imprimir</vt:lpstr>
      <vt:lpstr>'ASESORES 029 (3)'!Títulos_a_imprimir</vt:lpstr>
      <vt:lpstr>'ASESORES 029 (4)'!Títulos_a_imprimir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Alexis de León Monterroso</dc:creator>
  <cp:lastModifiedBy>Alexis de Leon</cp:lastModifiedBy>
  <cp:lastPrinted>2020-06-17T17:47:04Z</cp:lastPrinted>
  <dcterms:created xsi:type="dcterms:W3CDTF">2017-03-07T17:15:49Z</dcterms:created>
  <dcterms:modified xsi:type="dcterms:W3CDTF">2022-02-03T15:41:36Z</dcterms:modified>
</cp:coreProperties>
</file>